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ownloads\"/>
    </mc:Choice>
  </mc:AlternateContent>
  <bookViews>
    <workbookView xWindow="-105" yWindow="-105" windowWidth="23250" windowHeight="12450" tabRatio="791"/>
  </bookViews>
  <sheets>
    <sheet name="Country Information " sheetId="31" r:id="rId1"/>
    <sheet name="Context" sheetId="20" r:id="rId2"/>
    <sheet name="Guidance" sheetId="21" r:id="rId3"/>
    <sheet name="Definitions" sheetId="19" r:id="rId4"/>
    <sheet name="1. Birth Registration" sheetId="33" r:id="rId5"/>
    <sheet name="2. Death Registration" sheetId="34"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34" l="1"/>
  <c r="T14" i="34"/>
  <c r="S14" i="34"/>
  <c r="Q14" i="34"/>
  <c r="O14" i="34"/>
  <c r="M14" i="34"/>
  <c r="K14" i="34"/>
  <c r="I14" i="34"/>
  <c r="T14" i="33"/>
  <c r="S14" i="33"/>
  <c r="Q14" i="33"/>
  <c r="O14" i="33"/>
  <c r="M14" i="33"/>
  <c r="K14" i="33"/>
  <c r="I14" i="33"/>
  <c r="U13" i="28"/>
  <c r="W19" i="34" l="1"/>
  <c r="V19" i="34"/>
  <c r="U19" i="34"/>
  <c r="T19" i="34"/>
  <c r="S19" i="34"/>
  <c r="R19" i="34"/>
  <c r="Q19" i="34"/>
  <c r="P19" i="34"/>
  <c r="O19" i="34"/>
  <c r="N19" i="34"/>
  <c r="M19" i="34"/>
  <c r="L19" i="34"/>
  <c r="K19" i="34"/>
  <c r="J19" i="34"/>
  <c r="H19" i="34"/>
  <c r="G19" i="34"/>
  <c r="F19" i="34"/>
  <c r="E19" i="34"/>
  <c r="D19" i="34"/>
  <c r="W18" i="34"/>
  <c r="V18" i="34"/>
  <c r="U18" i="34"/>
  <c r="T18" i="34"/>
  <c r="S18" i="34"/>
  <c r="R18" i="34"/>
  <c r="Q18" i="34"/>
  <c r="P18" i="34"/>
  <c r="O18" i="34"/>
  <c r="N18" i="34"/>
  <c r="M18" i="34"/>
  <c r="L18" i="34"/>
  <c r="K18" i="34"/>
  <c r="J18" i="34"/>
  <c r="I18" i="34"/>
  <c r="H18" i="34"/>
  <c r="G18" i="34"/>
  <c r="F18" i="34"/>
  <c r="E18" i="34"/>
  <c r="D18" i="34"/>
  <c r="W24" i="33"/>
  <c r="V24" i="33"/>
  <c r="U24" i="33"/>
  <c r="T24" i="33"/>
  <c r="R24" i="33"/>
  <c r="P24" i="33"/>
  <c r="N24" i="33"/>
  <c r="L24" i="33"/>
  <c r="J24" i="33"/>
  <c r="H24" i="33"/>
  <c r="G24" i="33"/>
  <c r="F24" i="33"/>
  <c r="E24" i="33"/>
  <c r="D24" i="33"/>
  <c r="W23" i="33"/>
  <c r="V23" i="33"/>
  <c r="U23" i="33"/>
  <c r="T23" i="33"/>
  <c r="S23" i="33"/>
  <c r="R23" i="33"/>
  <c r="Q23" i="33"/>
  <c r="P23" i="33"/>
  <c r="O23" i="33"/>
  <c r="N23" i="33"/>
  <c r="M23" i="33"/>
  <c r="L23" i="33"/>
  <c r="K23" i="33"/>
  <c r="J23" i="33"/>
  <c r="I23" i="33"/>
  <c r="H23" i="33"/>
  <c r="G23" i="33"/>
  <c r="F23" i="33"/>
  <c r="E23" i="33"/>
  <c r="D23" i="33"/>
  <c r="W22" i="33"/>
  <c r="V22" i="33"/>
  <c r="U22" i="33"/>
  <c r="T22" i="33"/>
  <c r="S22" i="33"/>
  <c r="R22" i="33"/>
  <c r="Q22" i="33"/>
  <c r="P22" i="33"/>
  <c r="O22" i="33"/>
  <c r="N22" i="33"/>
  <c r="M22" i="33"/>
  <c r="L22" i="33"/>
  <c r="K22" i="33"/>
  <c r="J22" i="33"/>
  <c r="I22" i="33"/>
  <c r="H22" i="33"/>
  <c r="G22" i="33"/>
  <c r="F22" i="33"/>
  <c r="E22" i="33"/>
  <c r="D22" i="33"/>
  <c r="W21" i="33"/>
  <c r="V21" i="33"/>
  <c r="U21" i="33"/>
  <c r="T21" i="33"/>
  <c r="S21" i="33"/>
  <c r="R21" i="33"/>
  <c r="Q21" i="33"/>
  <c r="P21" i="33"/>
  <c r="N21" i="33"/>
  <c r="L21" i="33"/>
  <c r="J21" i="33"/>
  <c r="H21" i="33"/>
  <c r="G21" i="33"/>
  <c r="F21" i="33"/>
  <c r="E21" i="33"/>
  <c r="D21" i="33"/>
  <c r="W18" i="28" l="1"/>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alcChain>
</file>

<file path=xl/sharedStrings.xml><?xml version="1.0" encoding="utf-8"?>
<sst xmlns="http://schemas.openxmlformats.org/spreadsheetml/2006/main" count="996" uniqueCount="620">
  <si>
    <t>Asian and Pacific Civil Registration and Vital Statistics (CRVS) Decade 2015-2024</t>
  </si>
  <si>
    <t>Country</t>
  </si>
  <si>
    <t>National Focal Point</t>
  </si>
  <si>
    <t>Name</t>
  </si>
  <si>
    <t>Title</t>
  </si>
  <si>
    <t>Organization</t>
  </si>
  <si>
    <t>Email</t>
  </si>
  <si>
    <t>Telephone</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</si>
  <si>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</si>
  <si>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</si>
  <si>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</si>
  <si>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Context</t>
  </si>
  <si>
    <t>Asian and Pacific CRVS Decade (2015-2024)</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</si>
  <si>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</si>
  <si>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</si>
  <si>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</si>
  <si>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t xml:space="preserve">2025 Ministerial Conference on CRVS </t>
  </si>
  <si>
    <t>Guidance</t>
  </si>
  <si>
    <t>Instruction</t>
  </si>
  <si>
    <t>Role of National Focal Point</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</si>
  <si>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</si>
  <si>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</si>
  <si>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</si>
  <si>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</si>
  <si>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</si>
  <si>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</si>
  <si>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</si>
  <si>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This dictionary is an attempt to develop a common understanding of existing terminology and terms that have not been described anywhere else by combining them all in one document.</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</si>
  <si>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</si>
  <si>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</si>
  <si>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</si>
  <si>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</si>
  <si>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</si>
  <si>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</si>
  <si>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</si>
  <si>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</si>
  <si>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</si>
  <si>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</si>
  <si>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</si>
  <si>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</si>
  <si>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</si>
  <si>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</si>
  <si>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</si>
  <si>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</si>
  <si>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</si>
  <si>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</si>
  <si>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</si>
  <si>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</si>
  <si>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</si>
  <si>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</si>
  <si>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</si>
  <si>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</si>
  <si>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</si>
  <si>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</si>
  <si>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</si>
  <si>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</si>
  <si>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</si>
  <si>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</si>
  <si>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</si>
  <si>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</si>
  <si>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</si>
  <si>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</si>
  <si>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</si>
  <si>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</si>
  <si>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</si>
  <si>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</si>
  <si>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</si>
  <si>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Grace period</t>
  </si>
  <si>
    <t xml:space="preserve">An extension of the time allowed for complying with a requirement after the legally prescribed period has passed. </t>
  </si>
  <si>
    <t>Health facility</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</si>
  <si>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</si>
  <si>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</si>
  <si>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</si>
  <si>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</si>
  <si>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</si>
  <si>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</si>
  <si>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</si>
  <si>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</si>
  <si>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</si>
  <si>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</si>
  <si>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</si>
  <si>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</si>
  <si>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</si>
  <si>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</si>
  <si>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</si>
  <si>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</si>
  <si>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</si>
  <si>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Population census</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</si>
  <si>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</si>
  <si>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</si>
  <si>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</si>
  <si>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</si>
  <si>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</si>
  <si>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</si>
  <si>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</si>
  <si>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</si>
  <si>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</si>
  <si>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</si>
  <si>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</si>
  <si>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</si>
  <si>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</si>
  <si>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</si>
  <si>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Underlying cause of death</t>
  </si>
  <si>
    <t>Verbal autopsy (VA)</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</si>
  <si>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</si>
  <si>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</si>
  <si>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</si>
  <si>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</si>
  <si>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</si>
  <si>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</si>
  <si>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Yes</t>
  </si>
  <si>
    <t>No</t>
  </si>
  <si>
    <t>N/A</t>
  </si>
  <si>
    <t>1. Establish an effective and sustainable national CRVS coordination mechanism comprising all relevant stakeholders</t>
  </si>
  <si>
    <t>Questions</t>
  </si>
  <si>
    <t>Your country reported to ESCAP in the 2015 baseline and/or 2019 questionnaire(s) that it established a national CRVS coordination mechanism.</t>
  </si>
  <si>
    <t>'Yes' - Verify the information below and add if necessary
'No' - Fill the section below</t>
  </si>
  <si>
    <t>Weekly</t>
  </si>
  <si>
    <t>Has your country established a national CRVS coordination mechanism?</t>
  </si>
  <si>
    <t>Monthly</t>
  </si>
  <si>
    <t>Bi-monthly</t>
  </si>
  <si>
    <t>Please list the Members and their official positions</t>
  </si>
  <si>
    <t>Quarterly</t>
  </si>
  <si>
    <t>Date of establishment?</t>
  </si>
  <si>
    <t>Bi- Annually</t>
  </si>
  <si>
    <t>Annually</t>
  </si>
  <si>
    <t>To what Institution/person does the mechanism report?</t>
  </si>
  <si>
    <t>Other (please specify)</t>
  </si>
  <si>
    <t>How frequently do members meet? (Please Select)</t>
  </si>
  <si>
    <t>What was the date of the last meeting?</t>
  </si>
  <si>
    <t>Is the National CRVS Focal Point a member?</t>
  </si>
  <si>
    <t>Has the coordination mechanism established any working groups or taskforces?</t>
  </si>
  <si>
    <t>Additional comments:</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</si>
  <si>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</si>
  <si>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</si>
  <si>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</si>
  <si>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</si>
  <si>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</si>
  <si>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</si>
  <si>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</si>
  <si>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</si>
  <si>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</si>
  <si>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</si>
  <si>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</si>
  <si>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</si>
  <si>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</si>
  <si>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</si>
  <si>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</si>
  <si>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r>
      <t xml:space="preserve">Do you plan to develop a comprehensive multisectoral national CRVS strategy in the future? 
</t>
    </r>
    <r>
      <rPr>
        <i/>
        <sz val="12"/>
        <rFont val="Calibri"/>
        <family val="2"/>
        <scheme val="minor"/>
      </rPr>
      <t>[If yes, please provide an expected timeframe]</t>
    </r>
  </si>
  <si>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</si>
  <si>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</si>
  <si>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</si>
  <si>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</si>
  <si>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</si>
  <si>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t>Was the national coordination mechanism involved?</t>
  </si>
  <si>
    <t>Does the assessment cover the registration of hard to reach and marginalized populations such as:</t>
  </si>
  <si>
    <t>Can the assessment and any additional study be shared on ESCAP's CRVS website?</t>
  </si>
  <si>
    <t>Are there plans to conduct an inequality assessment in the future? [If yes, please provide an expected timeframe]</t>
  </si>
  <si>
    <t>Line</t>
  </si>
  <si>
    <t>Target (2024)</t>
  </si>
  <si>
    <t>Availability of data in international databases</t>
  </si>
  <si>
    <t>Midterm</t>
  </si>
  <si>
    <t xml:space="preserve">Registration Records </t>
  </si>
  <si>
    <t>United Nations Statistics Division
Demographic Yearbook: Questionnaire on Vital Statistics (Live births)
https://unstats.un.org/unsd/demographic-social/products/dyb/dyb_2017/</t>
  </si>
  <si>
    <r>
      <t xml:space="preserve">Population estimates </t>
    </r>
    <r>
      <rPr>
        <b/>
        <i/>
        <sz val="12"/>
        <rFont val="Calibri"/>
        <family val="2"/>
        <scheme val="minor"/>
      </rPr>
      <t>(based on national estimates from the population census data, ministry of health or sample surveys)</t>
    </r>
  </si>
  <si>
    <t>Total number of children under age 5</t>
  </si>
  <si>
    <t>Targets</t>
  </si>
  <si>
    <t>Date of occurence and timing of registration</t>
  </si>
  <si>
    <t>The date of reference for completing the above table is the date of birth, not the date of registration.</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</si>
  <si>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</si>
  <si>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</si>
  <si>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</si>
  <si>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The following table is pre-filled with data from international data sources and is to be used as a reference</t>
  </si>
  <si>
    <t>For Reference: International Database Values</t>
  </si>
  <si>
    <t>Source and Notes</t>
  </si>
  <si>
    <t>Estimates from MICS or DHS</t>
  </si>
  <si>
    <t>Estimates from the United Nations Population Division</t>
  </si>
  <si>
    <t>United Nations Statistics Division
Demographic Yearbook: Questionnaire on Vital Statistics (Deaths by sex)
https://unstats.un.org/unsd/demographic-social/products/dyb/dyb_2017/</t>
  </si>
  <si>
    <t>Population estimates</t>
  </si>
  <si>
    <t>Date of occurrence and timing of registration</t>
  </si>
  <si>
    <t>The date of reference for completing the above table is the date of death, not the date of registration.</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</si>
  <si>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</si>
  <si>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</si>
  <si>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</si>
  <si>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Population estimates from the United Nations Population Division</t>
  </si>
  <si>
    <t>Please enter whether the statements are correct or not. The target year (lines 1, 6, 12, 17 and 22) should be the year by which your country aims to achieve the target.</t>
  </si>
  <si>
    <t>Baseline
(2015)</t>
  </si>
  <si>
    <t>Midterm
(2019)</t>
  </si>
  <si>
    <t>Target Year</t>
  </si>
  <si>
    <t>If the target has been achieved, please indicate the year</t>
  </si>
  <si>
    <t>Vital Statistics Production Targets</t>
  </si>
  <si>
    <t>Yes/No</t>
  </si>
  <si>
    <t>Nationally representative statistics on births are produced from registration records or other valid administrative data sources</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</si>
  <si>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</si>
  <si>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</si>
  <si>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</si>
  <si>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</si>
  <si>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</si>
  <si>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</si>
  <si>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</si>
  <si>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</si>
  <si>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</si>
  <si>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</si>
  <si>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</si>
  <si>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</si>
  <si>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</si>
  <si>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</si>
  <si>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</si>
  <si>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</si>
  <si>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</si>
  <si>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</si>
  <si>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</si>
  <si>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</si>
  <si>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</si>
  <si>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</si>
  <si>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</si>
  <si>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Table 6: Action Areas</t>
  </si>
  <si>
    <t xml:space="preserve">Following the proclamation of the Asian and Pacific CRVS Decade in 2014, </t>
  </si>
  <si>
    <t>A. Political commitment</t>
  </si>
  <si>
    <t>Comments</t>
  </si>
  <si>
    <t>Additional activity(ies) to strenghten political commitment you wish to report:</t>
  </si>
  <si>
    <t>B. Public engagement, participation and generating demand</t>
  </si>
  <si>
    <t>Additional activity(ies) to foster public engagement, participation and generating demand you wish to report:</t>
  </si>
  <si>
    <t>C. Coordination</t>
  </si>
  <si>
    <t>Additional activity(ies) to improve coordination you wish to report:</t>
  </si>
  <si>
    <t>D. Policies, legislation and implementation of regulations</t>
  </si>
  <si>
    <t>Additional activity(ies) to you review and amend policies, legislation and implementation of regulations wish to report:</t>
  </si>
  <si>
    <t>E. Infrastructure and resources</t>
  </si>
  <si>
    <t>F. Operational procedures, practices and innovations</t>
  </si>
  <si>
    <t>Additional activity(ies) to strengthen operational procedures, practices and innovations you wish to report:</t>
  </si>
  <si>
    <t>G. Production, dissemination and use of vital statistics</t>
  </si>
  <si>
    <t>Additional activity(ies) to improve the production, dissemination and use of vital statistics you wish to report:</t>
  </si>
  <si>
    <t>5.a</t>
  </si>
  <si>
    <t>Which population group(s) are least likely to register their vital events?</t>
  </si>
  <si>
    <t>Target 3A - Production of birth statistics</t>
  </si>
  <si>
    <t>Target 3B - Production of death statistics</t>
  </si>
  <si>
    <t>Target 3F - Dissemination of birth and death statistics</t>
  </si>
  <si>
    <t>Target 3G - Dissemination of statistics on causes of deaths</t>
  </si>
  <si>
    <t>Number of deaths in different settings</t>
  </si>
  <si>
    <t>Do you have an online platform or mobile phone application for registration of vital events? Please provide more details and link(s) to relevant information/document(s).</t>
  </si>
  <si>
    <t>If yes, please provide a brief summary and link(s) to the document(s).</t>
  </si>
  <si>
    <t>Have findings from inequality assessment been used in policymaking to increase coverage and completeness of vital event registration?</t>
  </si>
  <si>
    <t>Is there a sectoral or government-wide budget for the implementation of the national CRVS strategy? If yes, please provide more information and a link in the comments.</t>
  </si>
  <si>
    <t>Do you include representatives of civil society organizations and local communities in national CRVS coordination mechanism? If yes, please provide more information and a link in the comments.</t>
  </si>
  <si>
    <t>Have you reviewed CRVS business processes in your country?</t>
  </si>
  <si>
    <t>What methodology do you use to review CRVS business processes in your country? Please provide more details and link(s) to relevant information/document(s).</t>
  </si>
  <si>
    <t>Have you employed mobile registration to increase access to registration services? If yes, please provide more details and link(s) to relevant information/document(s).</t>
  </si>
  <si>
    <t>Does the assessment include analysis of registration completeness by sex?</t>
  </si>
  <si>
    <t>A.2.</t>
  </si>
  <si>
    <t>A.1.</t>
  </si>
  <si>
    <t>B.1.</t>
  </si>
  <si>
    <t>B.2.</t>
  </si>
  <si>
    <t>B.3.</t>
  </si>
  <si>
    <t>C.1.</t>
  </si>
  <si>
    <t>C.2.</t>
  </si>
  <si>
    <t>C.3.</t>
  </si>
  <si>
    <t>D.1.</t>
  </si>
  <si>
    <t>D.2.</t>
  </si>
  <si>
    <t>D.3.</t>
  </si>
  <si>
    <t>E.1.</t>
  </si>
  <si>
    <t>E.2.</t>
  </si>
  <si>
    <t>E.3.</t>
  </si>
  <si>
    <t>F.1.</t>
  </si>
  <si>
    <t>F.2.</t>
  </si>
  <si>
    <t>F.3.</t>
  </si>
  <si>
    <t>G.1.</t>
  </si>
  <si>
    <t>G.2.</t>
  </si>
  <si>
    <t>B.4.</t>
  </si>
  <si>
    <t>B.5.</t>
  </si>
  <si>
    <t>C.4.</t>
  </si>
  <si>
    <t>a) People in rural, remote, isolated or border areas</t>
  </si>
  <si>
    <t>b) Indigenous people</t>
  </si>
  <si>
    <t>c) Non-citizens</t>
  </si>
  <si>
    <t>d) Refugees and Asylum Seekers</t>
  </si>
  <si>
    <t>e) Stateless persons and persons of undetermined nationality</t>
  </si>
  <si>
    <t>f) Other groups? Please specify</t>
  </si>
  <si>
    <t>a) Key challenges identified</t>
  </si>
  <si>
    <t>b) Groups currently least likely to be registered</t>
  </si>
  <si>
    <t>c) Steps taken/interventions used to address challenges</t>
  </si>
  <si>
    <t>3</t>
  </si>
  <si>
    <t>Contextual questions</t>
  </si>
  <si>
    <t>B.6.</t>
  </si>
  <si>
    <t>Since 2015, have you reviewed incentives and/or penalties to increase registration rates of vital events, including for hard-to-reach populations and people in vulnerable situations? If yes, please summarize what you have done in the comments.</t>
  </si>
  <si>
    <t>Is CRVS included in the national development strategy in your country? If yes, please provide more information and a link in the comments.</t>
  </si>
  <si>
    <t>A.3.</t>
  </si>
  <si>
    <t>Since 2015, have you introduced or updated courses in medical schools on certification of causes of death?</t>
  </si>
  <si>
    <t>Since 2015, have you reviewed and/or adapted registration forms? If yes, please explain in the comments.</t>
  </si>
  <si>
    <t>Have you promoted the use of vital statistics to inform and improve policies and programmes? If yes, please add more information in the comments.</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</si>
  <si>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</si>
  <si>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</si>
  <si>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The geographical location in the country, the locality or major or other civil division, or foreign country, in which the person was actually born.</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</si>
  <si>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</si>
  <si>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</si>
  <si>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</si>
  <si>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</si>
  <si>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Inter-American Development Bank (IDB). 2010. Civil registration and identification glossary.
WHO. 2023. International Statistical Classification of Diseases and Related Health Problems, 11th Revision, Volume 1: Reference Guide.</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</si>
  <si>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</si>
  <si>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 xml:space="preserve">Are you aware of other studies or reports looking into the reasons behind under-coverage and incomplete registration in your country? </t>
  </si>
  <si>
    <t>If yes, please provide a brief summary and link(s) to the document(s) as applicable.</t>
  </si>
  <si>
    <t>Answer</t>
  </si>
  <si>
    <t>Do you store civil registration data at multiple or offsite locations?</t>
  </si>
  <si>
    <t>Is information on registration process translated into different non-official languages? If so, please identify all of the languages.</t>
  </si>
  <si>
    <t>WHO. 2022. Verbal Autopsy Standards: The 2022 WHO Verbal Autopsy Instrument, Version 1.2.</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</si>
  <si>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</si>
  <si>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Is civil registration data shared with the National Statistics Office (NSO) or equivalent in your country? If yes, please provide a brief summary and link(s) to relevant document(s).</t>
  </si>
  <si>
    <t>Have any other measures been implemented to address gender gaps in CRVS in your country? If yes, please briefly summarize the measure(s) and provide a link to relevant documents if any.</t>
  </si>
  <si>
    <t>Percent of children under 5 years old that have had their birth registered (according to MICS or DHS survey)</t>
  </si>
  <si>
    <t>United Nations Population Division
World Population Prospect 2022 Estimates (Compact (most used: estimates and medium projections), Total number of deaths)
https://population.un.org/wpp/Download/Standard/MostUsed/</t>
  </si>
  <si>
    <t>Additional comments (optional)</t>
  </si>
  <si>
    <t>Additional Comments (optional)</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</si>
  <si>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</si>
  <si>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</si>
  <si>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</si>
  <si>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</si>
  <si>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</si>
  <si>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Does the country use a medical certificate of cause of death that is compliant with the standard WHO International Form of Medical Certificate of Cause of Death for recording the cause of death? If another form is used, please attach.</t>
  </si>
  <si>
    <t>Please indicate which revision of the International Classification of Diseases (ICD) is used in your country (e.g., ICD-10, ICD-11), or the name of any other classification used (e.g., ICD-10CM, ICD-10AM, ICD-10TM, ICD SMoL etc.)</t>
  </si>
  <si>
    <t>Is medicolegal death investigation (MLDI) routinely used on deaths with unknown causes, unnatural, suspicious deaths, and deaths of public health importance?</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</si>
  <si>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</si>
  <si>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</si>
  <si>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t>Your country reported to ESCAP in the 2015 baseline and/or 2019 questionnaire(s) that it developed and implemented a plan for monitoring and reporting on achievement of the targets.</t>
  </si>
  <si>
    <t>D.4.</t>
  </si>
  <si>
    <t>D.5.</t>
  </si>
  <si>
    <t>D.6.</t>
  </si>
  <si>
    <t>D.7.</t>
  </si>
  <si>
    <t>F.4.</t>
  </si>
  <si>
    <t>F.5.</t>
  </si>
  <si>
    <t>F.6.</t>
  </si>
  <si>
    <t>C.5.</t>
  </si>
  <si>
    <t>F.7.</t>
  </si>
  <si>
    <t>F.8.</t>
  </si>
  <si>
    <t>F.9.</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</si>
  <si>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</si>
  <si>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</si>
  <si>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</si>
  <si>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</si>
  <si>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</si>
  <si>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</si>
  <si>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Is civil registration considered an essential service, including during a crisis? Please provide more details and link(s) to relevant information/document(s).</t>
  </si>
  <si>
    <t>4</t>
  </si>
  <si>
    <t>Number of deaths taking place outside of a health facility and without the attention of a medical practitioner (community deaths)</t>
  </si>
  <si>
    <r>
      <rPr>
        <sz val="11"/>
        <rFont val="Calibri"/>
        <family val="2"/>
        <scheme val="minor"/>
      </rPr>
      <t>N</t>
    </r>
    <r>
      <rPr>
        <sz val="11"/>
        <color theme="1"/>
        <rFont val="Calibri"/>
        <family val="2"/>
        <scheme val="minor"/>
      </rPr>
      <t>umber of deaths occurring in health facilities or with the attention of a medical practitioner</t>
    </r>
  </si>
  <si>
    <t>Are there any formal trainings provided (e.g., courses in medical school, in-service training, continuous professional education, etc.) by health institutions to authorized certifiers of death certificate (doctors or coroners)?</t>
  </si>
  <si>
    <t>Cadre</t>
  </si>
  <si>
    <t>A nucleus or core group especially of trained personnel able to assume control and train others</t>
  </si>
  <si>
    <t>Merriam-Webster
https://www.merriam-webster.com/dictionary/cadre</t>
  </si>
  <si>
    <t>Does a permanent unit/cadre of mortality coders exist in the country?</t>
  </si>
  <si>
    <t>B.7.</t>
  </si>
  <si>
    <t>Have incentives and/or penalties been implemented during a crisis? If yes, please provide more information and a link in the comments.</t>
  </si>
  <si>
    <t>Have you conducted a review of your legal framework for civil registration and vital statistics? If yes, please add a link and more information in the comments.</t>
  </si>
  <si>
    <t>Have you made changes to your legal framework for civil registration and vital statistics since 2015? If yes, please add a link and more information in the comments.</t>
  </si>
  <si>
    <t>When was the most recent review of your CRVS business processes?</t>
  </si>
  <si>
    <t>Do you periodically re-train physicians on certification of causes of death?</t>
  </si>
  <si>
    <t>10</t>
  </si>
  <si>
    <t>11</t>
  </si>
  <si>
    <t>12</t>
  </si>
  <si>
    <t>E.3.1.</t>
  </si>
  <si>
    <t>E.3.2.</t>
  </si>
  <si>
    <t>E.3.3.</t>
  </si>
  <si>
    <t>Do you have a business continuity plan for civil registration services? Please provide more details and link(s) to relevant information/document(s).</t>
  </si>
  <si>
    <t>Have you conducted studies to identify potential CRVS gender gaps and their causes?</t>
  </si>
  <si>
    <t>Have government staff in your country received training on the production, analysis, and dissemination of vital statistics? If yes, please give more information about this training in the comments.</t>
  </si>
  <si>
    <t>Additional activity(ies) to reinforce the infrastructure and resources for your CRVS system you wish to report:</t>
  </si>
  <si>
    <t>What documents are required for registering vital events?</t>
  </si>
  <si>
    <t>Are any health sector staff including community health workers supporting individuals in the registering of vital events? If yes, please provide more information.</t>
  </si>
  <si>
    <t>D.8.</t>
  </si>
  <si>
    <t>D.9.</t>
  </si>
  <si>
    <t>Is the sample nationally representative?</t>
  </si>
  <si>
    <t>Is verbal autopsy integrated into the civil registration and vital statistics system?</t>
  </si>
  <si>
    <t>Is gender inclusivity in CRVS explicitly mentioned in your national CRVS strategy? If so, please provide a brief summary and link(s) to relevant document(s).</t>
  </si>
  <si>
    <t>Is timely registration of deaths free of charge?</t>
  </si>
  <si>
    <t>Is timely registration of births free of charge?</t>
  </si>
  <si>
    <t>D.10.</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</si>
  <si>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</si>
  <si>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</si>
  <si>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Medicolegal death investigation (MLDI)</t>
  </si>
  <si>
    <t>Do you periodically train mortality coders on the ICD coding procedures? If yes, please summarize the trainings in the comments.</t>
  </si>
  <si>
    <t>Has cost estimation been conducted for the implementation of the multisectoral national CRVS strategy?</t>
  </si>
  <si>
    <t>Have you established incentives (financial, non-financial, or both) to increase registration rates of vital events? If yes, please summarize these and when they were introduced.</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</si>
  <si>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</si>
  <si>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Have you undertaken national or subnational campaigns to encourage registration of vital events? If yes, please add a link and summarize the campaigns in the comments (including who were the target groups).</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</si>
  <si>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</si>
  <si>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D.11.</t>
  </si>
  <si>
    <t xml:space="preserve">Are birth certificates free for timely registrations? </t>
  </si>
  <si>
    <t xml:space="preserve">Are death certificates free for timely registrations? </t>
  </si>
  <si>
    <t>Table 1: Birth Registration</t>
  </si>
  <si>
    <t>Table 2: Death Registration</t>
  </si>
  <si>
    <t>Table 3: Causes of Death</t>
  </si>
  <si>
    <t>Table 4: Vital Statistics</t>
  </si>
  <si>
    <t>Table 5: Implementation steps</t>
  </si>
  <si>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</si>
  <si>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1C: Percentage of individuals that have had their birth registered</t>
    </r>
    <r>
      <rPr>
        <i/>
        <sz val="11"/>
        <color theme="1"/>
        <rFont val="Calibri"/>
        <family val="2"/>
        <scheme val="minor"/>
      </rPr>
      <t xml:space="preserve"> (= line 7)</t>
    </r>
  </si>
  <si>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</si>
  <si>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</si>
  <si>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</si>
  <si>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t>When a death has been notified or registered, an interviewer is sent to conduct a verbal autopsy to determine the cause of death and integrate information in the CRVS system.</t>
  </si>
  <si>
    <t>Other, please specify</t>
  </si>
  <si>
    <t>Total number of births in the territory and jurisdiction of the country or area</t>
  </si>
  <si>
    <t>Total number of deaths in the territory and jurisdiction of the country or area (based on estimates from the ministry of health, population census data or sample surveys)</t>
  </si>
  <si>
    <t>Which methodology was used to conduct the assessment? Please provide a brief summary for each of the methodologies selected.</t>
  </si>
  <si>
    <t>Please provide details from the assessment on the following areas:</t>
  </si>
  <si>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</si>
  <si>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t>Standards-based comprehensive assessment</t>
  </si>
  <si>
    <t>World Health Organization and the University of Queensland Health Information Systems Knowledge Hub, 2010. https://www.who.int/publications/i/item/improving-the-quality-and-use-of-birth-death-and-cause-of-death-information</t>
  </si>
  <si>
    <t>Comprehensive multisectoral national CRVS strategy</t>
  </si>
  <si>
    <t>Voluntary national reivews (VNRs)</t>
  </si>
  <si>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</si>
  <si>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</si>
  <si>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t>The CRVS decade website serves as a knowledge hub and one-stop shop for the Asia-Pacific region.  It includes an expanded range of information on the ongoing regional initiative and other resources for improving CRVS systems.</t>
  </si>
  <si>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</si>
  <si>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</si>
  <si>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</si>
  <si>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</si>
  <si>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</si>
  <si>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</si>
  <si>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</si>
  <si>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</si>
  <si>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</si>
  <si>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</si>
  <si>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</si>
  <si>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Defined as (a) the disease or injury that initiated the train of morbid events leading directly to death,  or (b) the circumstances of the accident or violence that produced the fatal injury, and is selected for routine single-cause tabulation of mortality statistics.</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</si>
  <si>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</si>
  <si>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</si>
  <si>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</si>
  <si>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</si>
  <si>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Is verbal autopsy systematically used to obtain cause-of-death information? If yes, please specify how (answer "yes" to as many as those apply):</t>
  </si>
  <si>
    <t>Verbal autopsy interactions offer an opportunity to promote death registration (for example: for awareness creation and raising, distributing death registration forms, collecting filled-in death registration forms, etc.)</t>
  </si>
  <si>
    <t>Tabulations are available within two calendar years</t>
  </si>
  <si>
    <t>Have you implemented other special measures to register unregistered populations (such as hard-to-reach populations and people in vulnerable situations)? If yes, please give more details about these measures in the comments.</t>
  </si>
  <si>
    <t>Is the civil registration database linked to other administrative databases such as those from the health ministry, national identification authority, passport authority, or NSO? If yes, please provide a brief summary and link(s) to relevant document(s).</t>
  </si>
  <si>
    <t>Do you have a data protection plan covering the collection, handling, sharing and storing of personal data for your database?</t>
  </si>
  <si>
    <t>Do you have a cybersecurity plan to protect personal data from breaches and cyberattacks?</t>
  </si>
  <si>
    <t>F.10.</t>
  </si>
  <si>
    <t>Is there a procedure/protocol in place to share civil registration data with other government entities? If yes, please provide a brief summary and link(s) to relevant document(s).</t>
  </si>
  <si>
    <t>Is there a fee or other penalty for late or delayed registration of deaths? Please provide a brief explanation and link(s) to relevant document(s).</t>
  </si>
  <si>
    <t>Is there a fee or other penalty for late or delayed registration of births? Please provide a brief explanation and link(s) to relevant document(s).</t>
  </si>
  <si>
    <t>D.12.</t>
  </si>
  <si>
    <t>D.12.1.</t>
  </si>
  <si>
    <t>Number of deaths with the underlying causes of death coded as ill-defined or unknown cause</t>
  </si>
  <si>
    <t>Estimates from WHO Mortality Database</t>
  </si>
  <si>
    <t>13</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</si>
  <si>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</si>
  <si>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Notes (please add links to relevant publications and/or additional information on birth registration that you would like to highlight)</t>
  </si>
  <si>
    <t>Notes and Sources 
(Please include information on data sources, possible limitations and challenges with the data and relevant links)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</si>
  <si>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</si>
  <si>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</si>
  <si>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</si>
  <si>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</si>
  <si>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Total number of estimated deaths in the territory and jurisdiction of the country or area</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</si>
  <si>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</si>
  <si>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 xml:space="preserve">*If the legally stipulated time period to register a vital event differ across territories and/or population groups, please provide more details in the note/comment sections. </t>
  </si>
  <si>
    <t>Are there any differences in the registration and certification processes of non-citizens compared to citizens? If yes, please provide more information and link(s) to relevant document(s) in the comments.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</si>
  <si>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</si>
  <si>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</si>
  <si>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</si>
  <si>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Have findings from the CRVS business processes reviews been used to inform improvement to CRVS systems? If yes, please provide a brief summary and link(s) to relevant document(s).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</si>
  <si>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</si>
  <si>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</si>
  <si>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</si>
  <si>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</si>
  <si>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</si>
  <si>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</si>
  <si>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</si>
  <si>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</si>
  <si>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</si>
  <si>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</si>
  <si>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</si>
  <si>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</si>
  <si>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</si>
  <si>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</si>
  <si>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</si>
  <si>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</si>
  <si>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</si>
  <si>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</si>
  <si>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</si>
  <si>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</si>
  <si>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</si>
  <si>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</si>
  <si>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</si>
  <si>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</si>
  <si>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</si>
  <si>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</si>
  <si>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</si>
  <si>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</si>
  <si>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</si>
  <si>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</si>
  <si>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</si>
  <si>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C00000"/>
        <rFont val="Calibri"/>
        <family val="2"/>
        <scheme val="minor"/>
      </rPr>
      <t>no</t>
    </r>
    <r>
      <rPr>
        <b/>
        <sz val="12"/>
        <rFont val="Calibri"/>
        <family val="2"/>
        <scheme val="minor"/>
      </rPr>
      <t xml:space="preserve"> to question 4, please answer question 4.1</t>
    </r>
  </si>
  <si>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</si>
  <si>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</si>
  <si>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</si>
  <si>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Have you developed an identity management system/population register where birth and death registration records are used to establish and retire the identity of individuals? If yes, please provide more information and link(s) to relevant document(s) in the comments.</t>
  </si>
  <si>
    <t>Sources and Notes</t>
  </si>
  <si>
    <t>Notes and Sources (Please include information on data sources, possible limitations and challenges with the data and relevant links)</t>
  </si>
  <si>
    <t>F.11.</t>
  </si>
  <si>
    <t>Have standard operating procedures for registration of births and deaths been established and disseminated to civil registrars? If yes, please provide more details and link(s) to relevant information/document(s).</t>
  </si>
  <si>
    <t>Is there an established process in your country for checking the quality of cause of death data? If yes, please provide details in the comments.</t>
  </si>
  <si>
    <t>14</t>
  </si>
  <si>
    <t>14.1</t>
  </si>
  <si>
    <t>14.2</t>
  </si>
  <si>
    <t>14.3</t>
  </si>
  <si>
    <r>
      <t xml:space="preserve">3D (adjusted): Percentage of ICD-coded deaths that have an ill-defined cause of death </t>
    </r>
    <r>
      <rPr>
        <i/>
        <sz val="11"/>
        <rFont val="Calibri"/>
        <family val="2"/>
        <scheme val="minor"/>
      </rPr>
      <t>(=100*(line 4)/(line 3))</t>
    </r>
  </si>
  <si>
    <r>
      <t xml:space="preserve">If </t>
    </r>
    <r>
      <rPr>
        <b/>
        <u/>
        <sz val="11"/>
        <color rgb="FFFF0000"/>
        <rFont val="Calibri"/>
        <family val="2"/>
        <scheme val="minor"/>
      </rPr>
      <t>yes</t>
    </r>
    <r>
      <rPr>
        <b/>
        <sz val="11"/>
        <rFont val="Calibri"/>
        <family val="2"/>
        <scheme val="minor"/>
      </rPr>
      <t xml:space="preserve"> to question 18, please answer question 18.1, and 18.2</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</si>
  <si>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</si>
  <si>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</si>
  <si>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</si>
  <si>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</si>
  <si>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</si>
  <si>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WHO Mortality Database:
https://platform.who.int/mortality/themes/theme-details/MDB/ill-defined-diseases</t>
  </si>
  <si>
    <t>*Enter responses in cells with this colour</t>
  </si>
  <si>
    <r>
      <t xml:space="preserve">Has your country developed a multisectoral, national CRVS strategy*? 
</t>
    </r>
    <r>
      <rPr>
        <b/>
        <sz val="10"/>
        <rFont val="Calibri"/>
        <family val="2"/>
        <scheme val="minor"/>
      </rPr>
      <t>*Please refer to the "Definitions" tab for more information.</t>
    </r>
  </si>
  <si>
    <t>Yes</t>
  </si>
  <si>
    <t>2018</t>
  </si>
  <si>
    <t>No</t>
  </si>
  <si>
    <t>...</t>
  </si>
  <si>
    <t>United Nations Population Division World Population Prospect 2022 Estimates (Compact (most used: estimates and medium projections), Total number of births) https://population.un.org/wpp/Download/Standard/MostUsed/</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</si>
  <si>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</si>
  <si>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</si>
  <si>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2024</t>
  </si>
  <si>
    <t>Other (please specify)</t>
  </si>
  <si>
    <t>India</t>
  </si>
  <si>
    <t>Mr. Sanjeev Kumar</t>
  </si>
  <si>
    <t>Additional Registrar General</t>
  </si>
  <si>
    <t>Office of the Registrar General, Ministry of Home Affairs</t>
  </si>
  <si>
    <t>sanjeevkumar@nic.in; sanjeev_k60@yahoo.com;</t>
  </si>
  <si>
    <t>-do-</t>
  </si>
  <si>
    <t>ESCAP Comment: As explained in previous comments, these figures do not represent the national level of completeness: they refer to the annual average completeness rate of States providing disaggregation of registration data by the duration between occurrence and registration. The number of States providing this data changes each year, completeness rates are thus not comparable across the years.</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</si>
  <si>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DHS 2015-16 
Source reported in UNICEF global database: NFHS 2019-21</t>
  </si>
  <si>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DHS 2015-16 NFHS 2019-21</t>
  </si>
  <si>
    <t>The reporting form for Medical certificate of cause of death for recording the cause of death is as per the WHO International form besides this the form have columns for recording additional information on cause of death. The MCCD form may be downloaded at website http://crsorgi.gov.in/web/uploads/download/MCCD_Form.pdf.</t>
  </si>
  <si>
    <t>The information on number of registered birth by age of mother has been received only from few States, therefore, the same information not been published in National Report.</t>
  </si>
  <si>
    <t>The information in respect of usual residence of mother has been received only from few States, therefore, the same information not been published in National Report.</t>
  </si>
  <si>
    <t>The information in respect of usual residence of deceased has been received only from few States, therefore, the same information not been published in National Report.</t>
  </si>
  <si>
    <t>The Vital Statistics Report based on CRVS at national level is produced from Statistical Reports submitted by the different State Governments. The State annual Statistical reports at State level are published on the basis of data recieved from registration records.</t>
  </si>
  <si>
    <t>The backlog of releasing data is more than one year due to late submission of State annual Statistical reports from the State Governments.</t>
  </si>
  <si>
    <t>The Report on Medical certification of cause of death (MCCD) at national level is produced from Statistical Reports submitted by the different State Governments. The State annual MCCD reports at State level are published on the basis of data recieved from registration records.</t>
  </si>
  <si>
    <t>Please return by 15 September 2024</t>
  </si>
  <si>
    <t>Questionnaire for the 2025 review of the implementation of the 
Regional Action Framework on CRVS in Asia and the Pacific</t>
  </si>
  <si>
    <t>Questionnaire for the 2025 review of the implementation of the Regional Action Framework on CRVS in Asia and the Pacific</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</si>
  <si>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</si>
  <si>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</si>
  <si>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</si>
  <si>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2025 Review</t>
  </si>
  <si>
    <t>2025 Review
(2024)</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</si>
  <si>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</si>
  <si>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r>
      <t xml:space="preserve">
Report on Medical certification of cause of death for the year 2013, 2014, 2015, 2016, 2017,</t>
    </r>
    <r>
      <rPr>
        <sz val="11"/>
        <color rgb="FFFF0000"/>
        <rFont val="Calibri"/>
        <family val="2"/>
      </rPr>
      <t>2018,2019 and 2020.</t>
    </r>
    <r>
      <rPr>
        <sz val="11"/>
        <color theme="1"/>
        <rFont val="Calibri"/>
        <family val="2"/>
      </rPr>
      <t xml:space="preserve">  (http://crsorgi.gov.in/mccd-reports.html)
</t>
    </r>
  </si>
  <si>
    <r>
      <t>The number of deaths recorded by health sector is being calculated as share of Medical attention at the time of death (institution) i.e. registered death taken place at medical institution to the total number of estimated death during the year. 
*Total Estimated death in a year has been calculated by using  Sample Registration System (SRS) death rate of the respective year and the Mid year projected Population.
*</t>
    </r>
    <r>
      <rPr>
        <sz val="11"/>
        <color rgb="FFFF0000"/>
        <rFont val="Calibri"/>
        <family val="2"/>
      </rPr>
      <t>The Mid Year projected population have been taken from report on Population projections for india and states 2011-2036 (report of the technical group on population projections constituted by the National commission on population July 2020).</t>
    </r>
    <r>
      <rPr>
        <sz val="11"/>
        <color theme="1"/>
        <rFont val="Calibri"/>
        <family val="2"/>
      </rPr>
      <t xml:space="preserve">
</t>
    </r>
    <r>
      <rPr>
        <sz val="11"/>
        <color rgb="FFFF0000"/>
        <rFont val="Calibri"/>
        <family val="2"/>
      </rPr>
      <t>Trend: The percent of registered death taken place at medical institution to total registered deaths is decreasing from 2013 to 2020 from 42.8% to 28.0%.</t>
    </r>
    <r>
      <rPr>
        <sz val="11"/>
        <color theme="1"/>
        <rFont val="Calibri"/>
        <family val="2"/>
      </rPr>
      <t xml:space="preserve">
Source:-Vital Statistics Report based on CRS for 2013, 2014, 2015, 2016, 2017, 2018, 2019 and 2020 (http://crsorgi.gov.in/annual-report.html)</t>
    </r>
  </si>
  <si>
    <r>
      <rPr>
        <b/>
        <sz val="11"/>
        <color theme="1"/>
        <rFont val="Calibri"/>
        <family val="2"/>
      </rPr>
      <t xml:space="preserve">ORGI Comments: </t>
    </r>
    <r>
      <rPr>
        <sz val="11"/>
        <color theme="1"/>
        <rFont val="Calibri"/>
        <family val="2"/>
      </rPr>
      <t xml:space="preserve">Some of the States did not provide seggregated data as required and therefore their data was not included in the figure supplied earlier. Now, the same has been revised by adding the data of these states on the basis of estimated figures. </t>
    </r>
  </si>
  <si>
    <r>
      <t xml:space="preserve">ESCAP Comment: As explained in previous comments, these figures do not represent the national level of completeness: they refer to the annual average completeness rate of States providing disaggregation of registration data by the duration between occurrence and registration. The number of States providing this data changes each year, completeness rates are thus not comparable across the years.
</t>
    </r>
    <r>
      <rPr>
        <b/>
        <sz val="11"/>
        <color theme="1"/>
        <rFont val="Calibri"/>
        <family val="2"/>
      </rPr>
      <t xml:space="preserve">ORGI Comments: </t>
    </r>
    <r>
      <rPr>
        <sz val="11"/>
        <color theme="1"/>
        <rFont val="Calibri"/>
        <family val="2"/>
      </rPr>
      <t xml:space="preserve">As already mentioned above, the figures have been revised by including estimated figures for States which have not provided disaggrigated data. 
</t>
    </r>
  </si>
  <si>
    <r>
      <rPr>
        <b/>
        <sz val="11"/>
        <color theme="1"/>
        <rFont val="Calibri"/>
        <family val="2"/>
      </rPr>
      <t xml:space="preserve"> ORGI Comments:</t>
    </r>
    <r>
      <rPr>
        <sz val="11"/>
        <color theme="1"/>
        <rFont val="Calibri"/>
        <family val="2"/>
      </rPr>
      <t xml:space="preserve"> In previous figures, only those Sates were considered which had provided seggregated data. Now, these figures have been  revised by taking all States into account. These estimates are based on Sample Registration System (SRS) and Population Projections based on Census 2011.</t>
    </r>
  </si>
  <si>
    <r>
      <rPr>
        <b/>
        <sz val="11"/>
        <color theme="1"/>
        <rFont val="Calibri"/>
        <family val="2"/>
      </rPr>
      <t>ORGI Comments:</t>
    </r>
    <r>
      <rPr>
        <sz val="11"/>
        <color theme="1"/>
        <rFont val="Calibri"/>
        <family val="2"/>
      </rPr>
      <t>At present such information is not available. However, as per the RBD Amendment Act, 2023, the Registrar is bound to issue the birth certificates within 7 days after the registration is complete.</t>
    </r>
  </si>
  <si>
    <r>
      <t xml:space="preserve">1B: Percentage of children under 5 years old that have had their birth registered </t>
    </r>
    <r>
      <rPr>
        <i/>
        <sz val="11"/>
        <color rgb="FF00B050"/>
        <rFont val="Calibri"/>
        <family val="2"/>
        <scheme val="minor"/>
      </rPr>
      <t xml:space="preserve">(= line 6), if (line 6) not available use (line 13)) </t>
    </r>
  </si>
  <si>
    <t>Source: National Family Health Survey-4 and Survey 5 report.</t>
  </si>
  <si>
    <t>ICD-10</t>
  </si>
  <si>
    <r>
      <t xml:space="preserve">Source:- Report on Medical certification of cause of death for the year 2013, 2014, 2015, 2016,  </t>
    </r>
    <r>
      <rPr>
        <sz val="11"/>
        <color rgb="FFFF0000"/>
        <rFont val="Calibri"/>
        <family val="2"/>
      </rPr>
      <t xml:space="preserve">2017,2018,2019 and 2020. </t>
    </r>
    <r>
      <rPr>
        <sz val="11"/>
        <color theme="1"/>
        <rFont val="Calibri"/>
        <family val="2"/>
      </rPr>
      <t xml:space="preserve"> (http://dc.crsorgi.gov.in/mccd-reports.html)</t>
    </r>
  </si>
  <si>
    <t>Trainings are provided to doctors and coders on ICD on regular basis.</t>
  </si>
  <si>
    <t>The Registration of Births and Deaths Act, 1969  came into existence in 1969</t>
  </si>
  <si>
    <t xml:space="preserve">Registrar General of India and Additional Registrar General at centre
Chief Registrar of births and deaths from  States/UT’s 
</t>
  </si>
  <si>
    <t>Need based</t>
  </si>
  <si>
    <t>Registration of birth and death is mandatory under the RBD Act, 1969 (amended in 2023). Under subsection (5) of section 7, there is a provision to appoint special sub registrars in the event of disaster or epidemic.</t>
  </si>
  <si>
    <t>Registration of birth and death is done irrespective of gender, class etc under the RBD Act, 1969 (amended in 2023).</t>
  </si>
  <si>
    <t>In the recent amendment in 2023 of RBD Act, 1969, the penalties have been reviewed.</t>
  </si>
  <si>
    <t>Widespread campaigning is organized by States and local authoritites from time to time.</t>
  </si>
  <si>
    <t>The requisite SDG indicators are provided regularly to the  Ministry of Statistics and programme Implementaion (Nodal Ministry).</t>
  </si>
  <si>
    <t>National Conference with all Chief Registrar of births and deaths from  States/UT’s organized in 2021.</t>
  </si>
  <si>
    <t xml:space="preserve">Registration forms were amended in Model Rule, 2024. </t>
  </si>
  <si>
    <t>Mobile app has been developed for Registrars of birth and death.</t>
  </si>
  <si>
    <t>Not required</t>
  </si>
  <si>
    <t xml:space="preserve">As per the Registration of Births and Deaths (RBD) Act, 1969 (amended in 2023), the Registrar General of India co- ordinates and unifies the activities of State Chief Registrars at national level in the matter of registration of births and deaths.  </t>
  </si>
  <si>
    <t>Registrar General of India</t>
  </si>
  <si>
    <t xml:space="preserve">Annualy </t>
  </si>
  <si>
    <t xml:space="preserve">RBD Act, 1969 (amended in 2023) is available at  https://censusindia.gov.in/census.website/data/CACTS
The URL of the new Central CRS portal is
https://dc.crsorgi.gov.in/crs/ , which is presently being used by 24 States. Remaining 12 Stats are using their own repsective portal.
</t>
  </si>
  <si>
    <t xml:space="preserve">The RBD Act was amended in consultation with all stake holders including State Government, civil Society organizations, general public etc. The process of amendment was initiated in 2020 and completed in 2023. The work for bringing all registration units of the country in the digital platform was started in 2015 and got completed in 2024.
</t>
  </si>
  <si>
    <t>The strategy for improving the Civil registration System in the country was based on  (i) legal front and (ii) technological front. Accordingly, Registration of Births and Deaths Act, 1969 was amended in 2023 and about 297 thousands registration units in the country have been brought on the digital platform to make the registration process citizen friendly. 
Further, enabling legislation and technologival framework have been developed so that CRVSdatabase can be used to update other databases of Central and State Government.</t>
  </si>
  <si>
    <t>Office of the Registrar General of India at Centre and Chief Registrars of Births and Deaths in States.</t>
  </si>
  <si>
    <t xml:space="preserve">The Central CRS portal have been developed by ORGI and there is no financial implications for States for using the portal or its maintenance. </t>
  </si>
  <si>
    <t>The present strategy is being implemented and will continue in near future.</t>
  </si>
  <si>
    <t xml:space="preserve">  </t>
  </si>
  <si>
    <t xml:space="preserve">        </t>
  </si>
  <si>
    <t>ORGI, at centre, collects reports on vital statistics on annual basis from all States which is used for monitoring purpose.</t>
  </si>
  <si>
    <t>Registration of births and deaths is mandatory in the country as per law and is being done at the place of occurrence of the event irrespective of population group.</t>
  </si>
  <si>
    <t>Not required in view of above.</t>
  </si>
  <si>
    <t>CRVS indicators are used in national development strategy. Information is provided in the objects and reasons of Registration of Births and Deaths Act, 1969 (amended in 2023).</t>
  </si>
  <si>
    <t>The Registration of Births and Deaths Act  is implementated by State government and the budget is also provided by State government.</t>
  </si>
  <si>
    <t>Registration of birth and death is mandatory under the Act.</t>
  </si>
  <si>
    <t>No  provision in the RBD Act, 1969 (amended in 2023) for reviewing the penalties under crisis.</t>
  </si>
  <si>
    <t xml:space="preserve">Government hospitals have been declared as registrar for registering birth and death events occurred therein. Private hospitals are required under the RBD Act, 1969 to report birth and death event which have taken place in their premises, to the concerned registrar. Health sector staffs ( Anganwadi workers , ASHA workers etc.) in rural areas, supports individuals and registration functionaries in registering the vital events. </t>
  </si>
  <si>
    <t xml:space="preserve">Registration of birth and deaths Amenedment Act, 2023 has made  Birth Certificate as a single document to prove the date and place of birth of a person for various purposes. It is applicable only for persons born on or after 01-10-2023. The various purposes are as follows: (i) admission to an educational institution; (ii)issuance of a driving licence; (iii)preparation of a voter list; (iv)registration of a marriage; (v) appointment to a post in the Central / State Government etc.; (vi) issuance of a passport; (vii) issuance of an Aadhaar number; etc.
</t>
  </si>
  <si>
    <t>https://censusindia.gov.in/census.website/data/VSREPORT</t>
  </si>
  <si>
    <r>
      <t xml:space="preserve">Is CRVS included in your Voluntary National Review (VNR)*? If yes, please provide more information and a link in the comments.
</t>
    </r>
    <r>
      <rPr>
        <sz val="18"/>
        <rFont val="Calibri"/>
        <family val="2"/>
        <scheme val="minor"/>
      </rPr>
      <t>*Please refer to the "Definitions" tab for more information.</t>
    </r>
  </si>
  <si>
    <r>
      <t xml:space="preserve">Under section (3) and (4), of the RBD Act, 1969 (amended in 2023), there is a provision, to make available the CRS data to other government entities, on request. </t>
    </r>
    <r>
      <rPr>
        <b/>
        <sz val="18"/>
        <color theme="4"/>
        <rFont val="Calibri"/>
        <family val="2"/>
        <scheme val="minor"/>
      </rPr>
      <t>https://censusindia.gov.in/census.website/data/CRSACT</t>
    </r>
  </si>
  <si>
    <r>
      <t xml:space="preserve">Does your country civil registration system allow for the registration of vital events for non-citizens*?
</t>
    </r>
    <r>
      <rPr>
        <sz val="18"/>
        <rFont val="Calibri"/>
        <family val="2"/>
        <scheme val="minor"/>
      </rPr>
      <t>*Please refer to the "Definitions" tab for more information.</t>
    </r>
  </si>
  <si>
    <r>
      <t xml:space="preserve">If </t>
    </r>
    <r>
      <rPr>
        <b/>
        <u/>
        <sz val="18"/>
        <color rgb="FFFF0000"/>
        <rFont val="Calibri"/>
        <family val="2"/>
        <scheme val="minor"/>
      </rPr>
      <t>yes</t>
    </r>
    <r>
      <rPr>
        <b/>
        <sz val="18"/>
        <rFont val="Calibri"/>
        <family val="2"/>
        <scheme val="minor"/>
      </rPr>
      <t xml:space="preserve"> to question D.12., please answer question D.12.1.
If </t>
    </r>
    <r>
      <rPr>
        <b/>
        <u/>
        <sz val="18"/>
        <color rgb="FFFF0000"/>
        <rFont val="Calibri"/>
        <family val="2"/>
        <scheme val="minor"/>
      </rPr>
      <t>no</t>
    </r>
    <r>
      <rPr>
        <b/>
        <sz val="18"/>
        <rFont val="Calibri"/>
        <family val="2"/>
        <scheme val="minor"/>
      </rPr>
      <t>, please move to question E.1.</t>
    </r>
  </si>
  <si>
    <r>
      <t xml:space="preserve">Are your registration centers and procedures adapted for persons with disabilities*? If so, please explain.
</t>
    </r>
    <r>
      <rPr>
        <sz val="18"/>
        <rFont val="Calibri"/>
        <family val="2"/>
        <scheme val="minor"/>
      </rPr>
      <t>*Please refer to "Definitions" tab for more information.</t>
    </r>
  </si>
  <si>
    <r>
      <t xml:space="preserve">If </t>
    </r>
    <r>
      <rPr>
        <b/>
        <u/>
        <sz val="18"/>
        <color rgb="FFFF0000"/>
        <rFont val="Calibri"/>
        <family val="2"/>
        <scheme val="minor"/>
      </rPr>
      <t>yes</t>
    </r>
    <r>
      <rPr>
        <b/>
        <sz val="18"/>
        <rFont val="Calibri"/>
        <family val="2"/>
        <scheme val="minor"/>
      </rPr>
      <t xml:space="preserve"> to question E.3., please answer question E.3.1.-E.3.3.
If </t>
    </r>
    <r>
      <rPr>
        <b/>
        <u/>
        <sz val="18"/>
        <color rgb="FFFF0000"/>
        <rFont val="Calibri"/>
        <family val="2"/>
        <scheme val="minor"/>
      </rPr>
      <t>no</t>
    </r>
    <r>
      <rPr>
        <b/>
        <sz val="18"/>
        <rFont val="Calibri"/>
        <family val="2"/>
        <scheme val="minor"/>
      </rPr>
      <t>, please move to question F.1.</t>
    </r>
  </si>
  <si>
    <t xml:space="preserve">As above in C.3 for enabling legislation and API  has been developed for the said purpose. </t>
  </si>
  <si>
    <t>Legal frameworks have been thoroughly reviewed and the Registration of Births and Deaths Act, 1969 has been amended   in 2023.  (https://censusindia.gov.in/census.website/data/CRSACT)</t>
  </si>
  <si>
    <t>https://censusindia.gov.in/census.website/data/CRSACT</t>
  </si>
  <si>
    <t>In India,  identity management system is managed by Unique Identification Authority of India (UIDAI) through Aadhaar. Enabling legislation for sharing birth and death registration records with UIDAI has been provided by Registartion of Births and Deaths Amendment ACt, 2023. Accordingly, birth and death registration records are shared with UIDAI for the purpose.</t>
  </si>
  <si>
    <t>The birth certificate has been made mandatory under the RBD Act, 1969 (amended in 2023) for persons born on or after 1st October, 2023 for generation of Aadhaar, i.e. Unique identification number. Following copmpleteion of birth registration processs, birth registration records are share with UIDAI through an API which in turn generate Aadhaar and provide to the parents of the child.</t>
  </si>
  <si>
    <r>
      <rPr>
        <sz val="18"/>
        <rFont val="Calibri"/>
        <family val="2"/>
        <scheme val="minor"/>
      </rPr>
      <t xml:space="preserve">Fees as per the Model Rules given in the link below:  </t>
    </r>
    <r>
      <rPr>
        <sz val="18"/>
        <color theme="4"/>
        <rFont val="Calibri"/>
        <family val="2"/>
        <scheme val="minor"/>
      </rPr>
      <t>https://dc.crsorgi.gov.in/crs/pricing</t>
    </r>
    <r>
      <rPr>
        <u/>
        <sz val="18"/>
        <color theme="4"/>
        <rFont val="Calibri"/>
        <family val="2"/>
        <scheme val="minor"/>
      </rPr>
      <t xml:space="preserve"> </t>
    </r>
    <r>
      <rPr>
        <u/>
        <sz val="18"/>
        <rFont val="Calibri"/>
        <family val="2"/>
        <scheme val="minor"/>
      </rPr>
      <t xml:space="preserve">
</t>
    </r>
    <r>
      <rPr>
        <sz val="18"/>
        <rFont val="Calibri"/>
        <family val="2"/>
        <scheme val="minor"/>
      </rPr>
      <t>However, fees varies from State to State.</t>
    </r>
  </si>
  <si>
    <t>1. Proof of date place of birth
2. Proof of address and indentity of parents.</t>
  </si>
  <si>
    <t>The information on registration process are available in 16 scheduled languages.</t>
  </si>
  <si>
    <t>Based on the feedback of chief registrar of states, registration functionaries and all stakeholders including common man.</t>
  </si>
  <si>
    <r>
      <t xml:space="preserve">Improvement measures are implemented through advisory / direction to States including  digital platform. 
</t>
    </r>
    <r>
      <rPr>
        <sz val="18"/>
        <color theme="4"/>
        <rFont val="Calibri"/>
        <family val="2"/>
        <scheme val="minor"/>
      </rPr>
      <t>https://dc.crsorgi.gov.in/crs/circulars</t>
    </r>
  </si>
  <si>
    <t>Training Manual for Civil registration Functionaries in India  is available in 13 languages.</t>
  </si>
  <si>
    <r>
      <rPr>
        <b/>
        <u/>
        <sz val="16"/>
        <color theme="4"/>
        <rFont val="Calibri"/>
        <family val="2"/>
        <scheme val="minor"/>
      </rPr>
      <t>https://dc.crsorgi.gov.in/crs/.</t>
    </r>
    <r>
      <rPr>
        <u/>
        <sz val="16"/>
        <rFont val="Calibri"/>
        <family val="2"/>
        <scheme val="minor"/>
      </rPr>
      <t xml:space="preserve">
</t>
    </r>
    <r>
      <rPr>
        <sz val="16"/>
        <rFont val="Calibri"/>
        <family val="2"/>
        <scheme val="minor"/>
      </rPr>
      <t xml:space="preserve"> In addition Mobile app has been developed for Registrars of birth and death.</t>
    </r>
  </si>
  <si>
    <t xml:space="preserve">Robust and layered securtiy measures to protect personal data from unauthorised access and breaches have been employed  in Central CRS portal. </t>
  </si>
  <si>
    <t>Civil Registration  is a continuous process as required under the RBD Act.</t>
  </si>
  <si>
    <t>Special campaigns are conducted by States from time to time.</t>
  </si>
  <si>
    <t>Regular training programmes are conducted for registration functionaries of States.</t>
  </si>
  <si>
    <r>
      <t xml:space="preserve">*At present the Vital Statistics Report based on CRVS at national level is produced from Statistical Reports submitted by the different State Governments. The State Statistical reports at State level are published on the basis of data recieved from registration records. 
</t>
    </r>
    <r>
      <rPr>
        <b/>
        <sz val="11"/>
        <color theme="1"/>
        <rFont val="Calibri"/>
        <family val="2"/>
      </rPr>
      <t>Target  is achieved.</t>
    </r>
    <r>
      <rPr>
        <sz val="11"/>
        <color theme="1"/>
        <rFont val="Calibri"/>
        <family val="2"/>
      </rPr>
      <t xml:space="preserve">
</t>
    </r>
  </si>
  <si>
    <r>
      <t xml:space="preserve">*At present the Vital Statistics Report based on CRVS at national level is produced from Statistical Reports submitted by the different State Governments. The State Statistical reports at State level are published on the basis of data recieved from registration records. 
</t>
    </r>
    <r>
      <rPr>
        <b/>
        <sz val="11"/>
        <color theme="1"/>
        <rFont val="Calibri"/>
        <family val="2"/>
      </rPr>
      <t>Target is achieved</t>
    </r>
  </si>
  <si>
    <r>
      <t xml:space="preserve">*The Vital Statistics Report based on CRVS at national level is produced from Statistical Reports submitted by the different State Governments. The states are being encouraged to submit the report on time so as to publish CRVS report at national level within </t>
    </r>
    <r>
      <rPr>
        <b/>
        <sz val="11"/>
        <color theme="1"/>
        <rFont val="Calibri"/>
        <family val="2"/>
      </rPr>
      <t>one calendar year</t>
    </r>
    <r>
      <rPr>
        <sz val="11"/>
        <color theme="1"/>
        <rFont val="Calibri"/>
        <family val="2"/>
      </rPr>
      <t>.</t>
    </r>
  </si>
  <si>
    <t>https://censusindia.gov.in/census.website/data/VSREPORT
https://censusindia.gov.in/census.website/data/MCCDREP</t>
  </si>
  <si>
    <t>It is already part of medical curriculam even before 2015</t>
  </si>
  <si>
    <r>
      <rPr>
        <sz val="11"/>
        <rFont val="Calibri"/>
        <family val="2"/>
      </rPr>
      <t>Office of the Registrar General of India has a Memorandum of Understanding (MoU) with All India Institute of Medical Sciences (AIIMS) for providing technical support for Verbal Autopsy (VA) based Cause of death (CoD) assignment under the Sample Registration System (SRS). AIIMS has set-up a network of 25 partner medical colleges for the said purpose.</t>
    </r>
    <r>
      <rPr>
        <sz val="11"/>
        <color rgb="FFFF0000"/>
        <rFont val="Calibri"/>
        <family val="2"/>
      </rPr>
      <t xml:space="preserve">
</t>
    </r>
  </si>
  <si>
    <t>After the finalization of deaths under SRS, the supervisor visits the concerned households to canvass verbal autopsy forms. The causes of death are collected in prescribed forms. However, it may be noted that the deaths canvassed under SRS are not integrated with the CRVS system.</t>
  </si>
  <si>
    <t>The supervisors are imparted training to carry out interviews with the family members of the deceased. The major and minor symptoms associated with the diseases are taught to the supervisors by the trained physicians.</t>
  </si>
  <si>
    <t>91-11-23033842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</si>
</sst>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0_);_(* \(#,##0\);_(* &quot;-&quot;??_);_(@_)"/>
    <numFmt numFmtId="166" formatCode="0.0"/>
    <numFmt numFmtId="167" formatCode="_(* #,##0.00000000_);_(* \(#,##0.00000000\);_(* &quot;-&quot;??_);_(@_)"/>
  </numFmts>
  <fonts count="103">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sz val="11"/>
      <color theme="1"/>
      <name val="Calibri"/>
      <family val="2"/>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
      <sz val="11"/>
      <color rgb="FFFF0000"/>
      <name val="Calibri"/>
      <family val="2"/>
    </font>
    <font>
      <b/>
      <sz val="11"/>
      <color rgb="FFFF0000"/>
      <name val="Calibri"/>
      <family val="2"/>
    </font>
    <font>
      <sz val="11"/>
      <color rgb="FF00B050"/>
      <name val="Calibri"/>
      <family val="2"/>
    </font>
    <font>
      <i/>
      <sz val="11"/>
      <color rgb="FF00B050"/>
      <name val="Calibri"/>
      <family val="2"/>
      <scheme val="minor"/>
    </font>
    <font>
      <b/>
      <sz val="12"/>
      <color rgb="FF00B050"/>
      <name val="Calibri"/>
      <family val="2"/>
      <scheme val="minor"/>
    </font>
    <font>
      <sz val="11"/>
      <color rgb="FF00B050"/>
      <name val="Calibri"/>
      <family val="2"/>
      <scheme val="minor"/>
    </font>
    <font>
      <sz val="14"/>
      <color theme="1" tint="0.249977111117893"/>
      <name val="Calibri"/>
      <family val="2"/>
      <scheme val="minor"/>
    </font>
    <font>
      <sz val="16"/>
      <color theme="1" tint="0.249977111117893"/>
      <name val="Calibri"/>
      <family val="2"/>
      <scheme val="minor"/>
    </font>
    <font>
      <sz val="18"/>
      <color theme="1"/>
      <name val="Calibri"/>
      <family val="2"/>
      <scheme val="minor"/>
    </font>
    <font>
      <b/>
      <sz val="18"/>
      <color theme="0"/>
      <name val="Calibri"/>
      <family val="2"/>
      <scheme val="minor"/>
    </font>
    <font>
      <sz val="18"/>
      <color theme="8" tint="-0.249977111117893"/>
      <name val="Calibri"/>
      <family val="2"/>
      <scheme val="minor"/>
    </font>
    <font>
      <b/>
      <sz val="18"/>
      <color theme="1"/>
      <name val="Calibri"/>
      <family val="2"/>
      <scheme val="minor"/>
    </font>
    <font>
      <b/>
      <sz val="18"/>
      <color theme="8" tint="-0.499984740745262"/>
      <name val="Calibri"/>
      <family val="2"/>
      <scheme val="minor"/>
    </font>
    <font>
      <sz val="18"/>
      <color theme="1"/>
      <name val="Calibri"/>
      <family val="2"/>
    </font>
    <font>
      <i/>
      <sz val="18"/>
      <color theme="1"/>
      <name val="Calibri"/>
      <family val="2"/>
      <scheme val="minor"/>
    </font>
    <font>
      <b/>
      <sz val="18"/>
      <color theme="4" tint="-0.249977111117893"/>
      <name val="Calibri"/>
      <family val="2"/>
      <scheme val="minor"/>
    </font>
    <font>
      <b/>
      <sz val="18"/>
      <color rgb="FF1F4D78"/>
      <name val="Calibri"/>
      <family val="2"/>
      <scheme val="minor"/>
    </font>
    <font>
      <sz val="18"/>
      <color theme="0"/>
      <name val="Calibri"/>
      <family val="2"/>
      <scheme val="minor"/>
    </font>
    <font>
      <b/>
      <i/>
      <u/>
      <sz val="18"/>
      <color theme="1"/>
      <name val="Calibri"/>
      <family val="2"/>
      <scheme val="minor"/>
    </font>
    <font>
      <b/>
      <i/>
      <sz val="18"/>
      <color theme="1"/>
      <name val="Calibri"/>
      <family val="2"/>
      <scheme val="minor"/>
    </font>
    <font>
      <sz val="18"/>
      <color rgb="FFFF0000"/>
      <name val="Calibri"/>
      <family val="2"/>
      <scheme val="minor"/>
    </font>
    <font>
      <b/>
      <sz val="18"/>
      <color rgb="FFFF0000"/>
      <name val="Calibri"/>
      <family val="2"/>
      <scheme val="minor"/>
    </font>
    <font>
      <sz val="18"/>
      <name val="Calibri"/>
      <family val="2"/>
      <scheme val="minor"/>
    </font>
    <font>
      <u/>
      <sz val="18"/>
      <color theme="10"/>
      <name val="Calibri"/>
      <family val="2"/>
      <scheme val="minor"/>
    </font>
    <font>
      <b/>
      <sz val="18"/>
      <color theme="4"/>
      <name val="Calibri"/>
      <family val="2"/>
      <scheme val="minor"/>
    </font>
    <font>
      <b/>
      <i/>
      <sz val="18"/>
      <color rgb="FFFF0000"/>
      <name val="Calibri"/>
      <family val="2"/>
      <scheme val="minor"/>
    </font>
    <font>
      <b/>
      <u/>
      <sz val="18"/>
      <color rgb="FFFF0000"/>
      <name val="Calibri"/>
      <family val="2"/>
      <scheme val="minor"/>
    </font>
    <font>
      <b/>
      <sz val="18"/>
      <name val="Calibri"/>
      <family val="2"/>
      <scheme val="minor"/>
    </font>
    <font>
      <u/>
      <sz val="16"/>
      <name val="Calibri"/>
      <family val="2"/>
      <scheme val="minor"/>
    </font>
    <font>
      <u/>
      <sz val="18"/>
      <name val="Calibri"/>
      <family val="2"/>
      <scheme val="minor"/>
    </font>
    <font>
      <u/>
      <sz val="18"/>
      <color theme="4"/>
      <name val="Calibri"/>
      <family val="2"/>
      <scheme val="minor"/>
    </font>
    <font>
      <sz val="18"/>
      <color theme="4"/>
      <name val="Calibri"/>
      <family val="2"/>
      <scheme val="minor"/>
    </font>
    <font>
      <sz val="16"/>
      <name val="Calibri"/>
      <family val="2"/>
      <scheme val="minor"/>
    </font>
    <font>
      <b/>
      <u/>
      <sz val="16"/>
      <color theme="4"/>
      <name val="Calibri"/>
      <family val="2"/>
      <scheme val="minor"/>
    </font>
    <font>
      <sz val="11"/>
      <color rgb="FFFF0000"/>
      <name val="Calibri"/>
      <family val="2"/>
      <scheme val="minor"/>
    </font>
    <font>
      <sz val="11"/>
      <name val="Calibri"/>
      <family val="2"/>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s>
  <cellStyleXfs count="2">
    <xf numFmtId="0" fontId="0" fillId="0" borderId="0"/>
    <xf numFmtId="0" fontId="8" fillId="0" borderId="0" applyNumberFormat="0" applyFill="0" applyBorder="0" applyAlignment="0" applyProtection="0"/>
  </cellStyleXfs>
  <cellXfs count="618">
    <xf numFmtId="0" fontId="0" fillId="0" borderId="0" xfId="0"/>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25"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49" fontId="6" fillId="8"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165" fontId="14" fillId="8" borderId="20"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9" fillId="0" borderId="1" xfId="0" applyNumberFormat="1" applyFont="1" applyBorder="1" applyAlignment="1">
      <alignment horizontal="center" vertical="center" wrapText="1"/>
    </xf>
    <xf numFmtId="165" fontId="39" fillId="0" borderId="17" xfId="0" applyNumberFormat="1" applyFont="1" applyBorder="1" applyAlignment="1">
      <alignment horizontal="right" vertical="center" wrapText="1"/>
    </xf>
    <xf numFmtId="165" fontId="39" fillId="0" borderId="19" xfId="0" applyNumberFormat="1" applyFont="1" applyBorder="1" applyAlignment="1">
      <alignment horizontal="right" vertical="center" wrapText="1"/>
    </xf>
    <xf numFmtId="165" fontId="39" fillId="0" borderId="19" xfId="0" applyNumberFormat="1" applyFont="1" applyBorder="1" applyAlignment="1">
      <alignment horizontal="right" vertical="center"/>
    </xf>
    <xf numFmtId="49" fontId="39" fillId="0" borderId="1" xfId="0" applyNumberFormat="1" applyFont="1" applyBorder="1" applyAlignment="1">
      <alignment horizontal="left" vertical="center" wrapText="1" indent="2"/>
    </xf>
    <xf numFmtId="0" fontId="39" fillId="0" borderId="1" xfId="0" applyFont="1" applyBorder="1" applyAlignment="1">
      <alignment horizontal="center" vertical="center" wrapText="1"/>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165" fontId="39" fillId="8" borderId="19" xfId="0" applyNumberFormat="1" applyFont="1" applyFill="1" applyBorder="1" applyAlignment="1" applyProtection="1">
      <alignment horizontal="right" vertical="center"/>
      <protection locked="0"/>
    </xf>
    <xf numFmtId="49" fontId="6" fillId="5" borderId="38" xfId="0" applyNumberFormat="1" applyFont="1" applyFill="1" applyBorder="1" applyAlignment="1" applyProtection="1">
      <alignment vertical="center"/>
      <protection locked="0"/>
    </xf>
    <xf numFmtId="165" fontId="39" fillId="8" borderId="18" xfId="0" applyNumberFormat="1" applyFont="1" applyFill="1" applyBorder="1" applyAlignment="1" applyProtection="1">
      <alignment horizontal="righ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14" fillId="8" borderId="3" xfId="0" applyNumberFormat="1" applyFont="1" applyFill="1" applyBorder="1" applyAlignment="1" applyProtection="1">
      <alignment vertical="center" wrapText="1"/>
      <protection locked="0"/>
    </xf>
    <xf numFmtId="49" fontId="6" fillId="8" borderId="1" xfId="0" applyNumberFormat="1" applyFont="1" applyFill="1" applyBorder="1" applyAlignment="1" applyProtection="1">
      <alignment horizontal="center" vertical="center" wrapText="1"/>
      <protection locked="0"/>
    </xf>
    <xf numFmtId="2" fontId="10" fillId="8" borderId="18" xfId="0" applyNumberFormat="1" applyFont="1" applyFill="1" applyBorder="1" applyAlignment="1" applyProtection="1">
      <alignment horizontal="center"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center" vertical="center"/>
      <protection locked="0"/>
    </xf>
    <xf numFmtId="1" fontId="41"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0" fontId="15" fillId="4" borderId="0" xfId="0" applyFont="1" applyFill="1" applyAlignment="1">
      <alignment vertical="center"/>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31" fillId="0" borderId="0" xfId="0" applyNumberFormat="1" applyFont="1"/>
    <xf numFmtId="49" fontId="44"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1" fillId="0" borderId="0" xfId="0" applyNumberFormat="1" applyFont="1" applyAlignment="1">
      <alignment horizontal="left" vertical="top"/>
    </xf>
    <xf numFmtId="0" fontId="10" fillId="0" borderId="1" xfId="0" applyFont="1" applyBorder="1" applyAlignment="1">
      <alignment horizontal="center" vertical="center" wrapText="1"/>
    </xf>
    <xf numFmtId="49" fontId="45"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43" fillId="0" borderId="0" xfId="0" applyNumberFormat="1" applyFont="1" applyAlignment="1">
      <alignment horizontal="left" vertical="center" wrapText="1"/>
    </xf>
    <xf numFmtId="49" fontId="43"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6" fillId="0" borderId="0" xfId="0" applyNumberFormat="1" applyFont="1" applyAlignment="1">
      <alignment horizontal="left" vertical="top"/>
    </xf>
    <xf numFmtId="1" fontId="40" fillId="0" borderId="0" xfId="0" applyNumberFormat="1" applyFont="1" applyAlignment="1">
      <alignment horizontal="left" vertical="center"/>
    </xf>
    <xf numFmtId="49" fontId="46"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7" fillId="8" borderId="39" xfId="0" applyNumberFormat="1" applyFont="1" applyFill="1" applyBorder="1" applyAlignment="1">
      <alignment vertical="center"/>
    </xf>
    <xf numFmtId="49" fontId="47" fillId="8" borderId="39" xfId="0" applyNumberFormat="1" applyFont="1" applyFill="1" applyBorder="1" applyAlignment="1">
      <alignment vertical="top"/>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6" fillId="5" borderId="16" xfId="0" applyFont="1" applyFill="1" applyBorder="1" applyAlignment="1">
      <alignment horizontal="center" vertical="center"/>
    </xf>
    <xf numFmtId="49" fontId="67" fillId="8" borderId="1" xfId="0" applyNumberFormat="1" applyFont="1" applyFill="1" applyBorder="1" applyAlignment="1" applyProtection="1">
      <alignment horizontal="left" vertical="top" wrapText="1"/>
      <protection locked="0"/>
    </xf>
    <xf numFmtId="165" fontId="67" fillId="0" borderId="19" xfId="0" applyNumberFormat="1" applyFont="1" applyBorder="1" applyAlignment="1">
      <alignment horizontal="right" vertical="center" wrapText="1"/>
    </xf>
    <xf numFmtId="49" fontId="40" fillId="5" borderId="16" xfId="0" applyNumberFormat="1" applyFont="1" applyFill="1" applyBorder="1" applyAlignment="1" applyProtection="1">
      <alignment vertical="center"/>
      <protection locked="0"/>
    </xf>
    <xf numFmtId="164" fontId="67" fillId="8" borderId="19" xfId="0" applyNumberFormat="1" applyFont="1" applyFill="1" applyBorder="1" applyAlignment="1" applyProtection="1">
      <alignment horizontal="right" vertical="center" wrapText="1"/>
      <protection locked="0"/>
    </xf>
    <xf numFmtId="49" fontId="40" fillId="5" borderId="16" xfId="0" applyNumberFormat="1" applyFont="1" applyFill="1" applyBorder="1" applyAlignment="1">
      <alignment vertical="center"/>
    </xf>
    <xf numFmtId="164" fontId="67" fillId="0" borderId="19" xfId="0" applyNumberFormat="1" applyFont="1" applyBorder="1" applyAlignment="1">
      <alignment horizontal="right" vertical="center" wrapText="1"/>
    </xf>
    <xf numFmtId="165" fontId="67" fillId="8" borderId="19" xfId="0" applyNumberFormat="1" applyFont="1" applyFill="1" applyBorder="1" applyAlignment="1" applyProtection="1">
      <alignment horizontal="right" vertical="center"/>
      <protection locked="0"/>
    </xf>
    <xf numFmtId="165" fontId="67" fillId="0" borderId="19" xfId="0" applyNumberFormat="1" applyFont="1" applyBorder="1" applyAlignment="1">
      <alignment horizontal="right" vertical="center"/>
    </xf>
    <xf numFmtId="165" fontId="67" fillId="8" borderId="19" xfId="0" applyNumberFormat="1" applyFont="1" applyFill="1" applyBorder="1" applyAlignment="1" applyProtection="1">
      <alignment horizontal="right" vertical="center" wrapText="1"/>
      <protection locked="0"/>
    </xf>
    <xf numFmtId="164" fontId="67" fillId="0" borderId="17" xfId="0" applyNumberFormat="1" applyFont="1" applyBorder="1" applyAlignment="1">
      <alignment horizontal="right" vertical="center" wrapText="1"/>
    </xf>
    <xf numFmtId="165" fontId="68" fillId="8" borderId="18" xfId="0" applyNumberFormat="1" applyFont="1" applyFill="1" applyBorder="1" applyAlignment="1" applyProtection="1">
      <alignment horizontal="right" vertical="center" wrapText="1"/>
      <protection locked="0"/>
    </xf>
    <xf numFmtId="164" fontId="68" fillId="8" borderId="19" xfId="0" applyNumberFormat="1" applyFont="1" applyFill="1" applyBorder="1" applyAlignment="1" applyProtection="1">
      <alignment horizontal="right" vertical="center" wrapText="1"/>
      <protection locked="0"/>
    </xf>
    <xf numFmtId="165" fontId="68" fillId="8" borderId="19" xfId="0" applyNumberFormat="1" applyFont="1" applyFill="1" applyBorder="1" applyAlignment="1" applyProtection="1">
      <alignment horizontal="right" vertical="center" wrapText="1"/>
      <protection locked="0"/>
    </xf>
    <xf numFmtId="165" fontId="68" fillId="8" borderId="19" xfId="0" applyNumberFormat="1" applyFont="1" applyFill="1" applyBorder="1" applyAlignment="1" applyProtection="1">
      <alignment horizontal="right" vertical="center"/>
      <protection locked="0"/>
    </xf>
    <xf numFmtId="164" fontId="68" fillId="8" borderId="17" xfId="0" applyNumberFormat="1" applyFont="1" applyFill="1" applyBorder="1" applyAlignment="1" applyProtection="1">
      <alignment horizontal="right" vertical="center" wrapText="1"/>
      <protection locked="0"/>
    </xf>
    <xf numFmtId="49" fontId="14" fillId="8" borderId="3" xfId="0" applyNumberFormat="1" applyFont="1" applyFill="1" applyBorder="1" applyAlignment="1" applyProtection="1">
      <alignment horizontal="justify" vertical="justify" wrapText="1"/>
      <protection locked="0"/>
    </xf>
    <xf numFmtId="49" fontId="14" fillId="8" borderId="3" xfId="0" applyNumberFormat="1" applyFont="1" applyFill="1" applyBorder="1" applyAlignment="1" applyProtection="1">
      <alignment horizontal="center" vertical="center" wrapText="1"/>
      <protection locked="0"/>
    </xf>
    <xf numFmtId="0" fontId="69" fillId="0" borderId="1" xfId="0" applyFont="1" applyBorder="1" applyAlignment="1">
      <alignment horizontal="center" vertical="center" wrapText="1"/>
    </xf>
    <xf numFmtId="49" fontId="69" fillId="0" borderId="1" xfId="0" applyNumberFormat="1" applyFont="1" applyBorder="1" applyAlignment="1">
      <alignment horizontal="left" vertical="center" wrapText="1"/>
    </xf>
    <xf numFmtId="164" fontId="69" fillId="0" borderId="2" xfId="0" applyNumberFormat="1" applyFont="1" applyBorder="1" applyAlignment="1">
      <alignment horizontal="right" vertical="center" wrapText="1"/>
    </xf>
    <xf numFmtId="164" fontId="69" fillId="8" borderId="19" xfId="0" applyNumberFormat="1" applyFont="1" applyFill="1" applyBorder="1" applyAlignment="1" applyProtection="1">
      <alignment horizontal="right" vertical="center" wrapText="1"/>
      <protection locked="0"/>
    </xf>
    <xf numFmtId="164" fontId="69" fillId="0" borderId="19" xfId="0" applyNumberFormat="1" applyFont="1" applyBorder="1" applyAlignment="1">
      <alignment horizontal="right" vertical="center" wrapText="1"/>
    </xf>
    <xf numFmtId="164" fontId="69" fillId="0" borderId="20" xfId="0" applyNumberFormat="1" applyFont="1" applyBorder="1" applyAlignment="1">
      <alignment horizontal="right" vertical="center" wrapText="1"/>
    </xf>
    <xf numFmtId="164" fontId="71" fillId="9" borderId="41" xfId="0" applyNumberFormat="1" applyFont="1" applyFill="1" applyBorder="1" applyAlignment="1">
      <alignment horizontal="center" vertical="center" wrapText="1"/>
    </xf>
    <xf numFmtId="49" fontId="69" fillId="8" borderId="1" xfId="0" applyNumberFormat="1" applyFont="1" applyFill="1" applyBorder="1" applyAlignment="1" applyProtection="1">
      <alignment horizontal="left" vertical="center" wrapText="1"/>
      <protection locked="0"/>
    </xf>
    <xf numFmtId="0" fontId="69" fillId="0" borderId="1" xfId="0" applyFont="1" applyBorder="1" applyAlignment="1">
      <alignment horizontal="left" vertical="top" wrapText="1"/>
    </xf>
    <xf numFmtId="0" fontId="72" fillId="0" borderId="0" xfId="0" applyFont="1"/>
    <xf numFmtId="167" fontId="39" fillId="8" borderId="19" xfId="0" applyNumberFormat="1" applyFont="1" applyFill="1" applyBorder="1" applyAlignment="1" applyProtection="1">
      <alignment horizontal="right" vertical="center"/>
      <protection locked="0"/>
    </xf>
    <xf numFmtId="0" fontId="73" fillId="0" borderId="13" xfId="0" applyFont="1" applyBorder="1" applyAlignment="1">
      <alignment horizontal="left" vertical="top" wrapText="1"/>
    </xf>
    <xf numFmtId="0" fontId="74" fillId="0" borderId="1" xfId="0" applyFont="1" applyBorder="1" applyAlignment="1">
      <alignment horizontal="left" vertical="top" wrapText="1"/>
    </xf>
    <xf numFmtId="0" fontId="8" fillId="8" borderId="1" xfId="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justify" vertical="justify" wrapText="1"/>
      <protection locked="0"/>
    </xf>
    <xf numFmtId="49" fontId="10" fillId="0" borderId="0" xfId="0" applyNumberFormat="1" applyFont="1" applyAlignment="1">
      <alignment horizontal="justify" vertical="justify"/>
    </xf>
    <xf numFmtId="49" fontId="6" fillId="0" borderId="0" xfId="0" applyNumberFormat="1" applyFont="1" applyAlignment="1">
      <alignment horizontal="justify" vertical="justify" wrapText="1"/>
    </xf>
    <xf numFmtId="49" fontId="10" fillId="8" borderId="0" xfId="0" applyNumberFormat="1" applyFont="1" applyFill="1" applyAlignment="1">
      <alignment horizontal="justify" vertical="justify"/>
    </xf>
    <xf numFmtId="49" fontId="14" fillId="4" borderId="0" xfId="0" applyNumberFormat="1" applyFont="1" applyFill="1" applyAlignment="1">
      <alignment horizontal="justify" vertical="justify"/>
    </xf>
    <xf numFmtId="49" fontId="6" fillId="5" borderId="1" xfId="0" applyNumberFormat="1" applyFont="1" applyFill="1" applyBorder="1" applyAlignment="1">
      <alignment horizontal="justify" vertical="justify" wrapText="1"/>
    </xf>
    <xf numFmtId="49" fontId="33" fillId="5" borderId="1" xfId="0" applyNumberFormat="1" applyFont="1" applyFill="1" applyBorder="1" applyAlignment="1">
      <alignment horizontal="justify" vertical="justify" wrapText="1"/>
    </xf>
    <xf numFmtId="49" fontId="14" fillId="8" borderId="1" xfId="0" applyNumberFormat="1" applyFont="1" applyFill="1" applyBorder="1" applyAlignment="1" applyProtection="1">
      <alignment horizontal="justify" vertical="justify" wrapText="1"/>
      <protection locked="0"/>
    </xf>
    <xf numFmtId="49" fontId="6" fillId="8" borderId="1" xfId="0" applyNumberFormat="1" applyFont="1" applyFill="1" applyBorder="1" applyAlignment="1" applyProtection="1">
      <alignment horizontal="justify" vertical="justify" wrapText="1"/>
      <protection locked="0"/>
    </xf>
    <xf numFmtId="49" fontId="34" fillId="8" borderId="25" xfId="0" applyNumberFormat="1" applyFont="1" applyFill="1" applyBorder="1" applyAlignment="1">
      <alignment horizontal="justify" vertical="justify"/>
    </xf>
    <xf numFmtId="49" fontId="43" fillId="0" borderId="0" xfId="0" applyNumberFormat="1" applyFont="1" applyAlignment="1">
      <alignment horizontal="justify" vertical="justify" wrapText="1"/>
    </xf>
    <xf numFmtId="49" fontId="10" fillId="8" borderId="42" xfId="0" applyNumberFormat="1" applyFont="1" applyFill="1" applyBorder="1" applyAlignment="1" applyProtection="1">
      <alignment horizontal="justify" vertical="justify" wrapText="1"/>
      <protection locked="0"/>
    </xf>
    <xf numFmtId="49" fontId="46" fillId="0" borderId="0" xfId="0" applyNumberFormat="1" applyFont="1" applyAlignment="1">
      <alignment horizontal="justify" vertical="justify"/>
    </xf>
    <xf numFmtId="49" fontId="47" fillId="8" borderId="25" xfId="0" applyNumberFormat="1" applyFont="1" applyFill="1" applyBorder="1" applyAlignment="1">
      <alignment horizontal="justify" vertical="justify"/>
    </xf>
    <xf numFmtId="49" fontId="10" fillId="0" borderId="0" xfId="0" applyNumberFormat="1" applyFont="1" applyAlignment="1">
      <alignment horizontal="justify" vertical="justify" wrapText="1"/>
    </xf>
    <xf numFmtId="49" fontId="10" fillId="8" borderId="1" xfId="0" applyNumberFormat="1" applyFont="1" applyFill="1" applyBorder="1" applyAlignment="1" applyProtection="1">
      <alignment horizontal="justify" vertical="justify"/>
      <protection locked="0"/>
    </xf>
    <xf numFmtId="0" fontId="0" fillId="0" borderId="0" xfId="0" applyAlignment="1">
      <alignment horizontal="justify" vertical="justify"/>
    </xf>
    <xf numFmtId="49" fontId="75" fillId="0" borderId="0" xfId="0" applyNumberFormat="1" applyFont="1" applyAlignment="1">
      <alignment horizontal="left" vertical="top"/>
    </xf>
    <xf numFmtId="1" fontId="76" fillId="0" borderId="0" xfId="0" applyNumberFormat="1" applyFont="1" applyAlignment="1">
      <alignment horizontal="left" vertical="center"/>
    </xf>
    <xf numFmtId="49" fontId="75" fillId="0" borderId="0" xfId="0" applyNumberFormat="1" applyFont="1" applyAlignment="1">
      <alignment horizontal="left" vertical="center"/>
    </xf>
    <xf numFmtId="0" fontId="75" fillId="0" borderId="0" xfId="0" applyFont="1"/>
    <xf numFmtId="49" fontId="75" fillId="0" borderId="0" xfId="0" applyNumberFormat="1" applyFont="1" applyAlignment="1">
      <alignment horizontal="center" vertical="center"/>
    </xf>
    <xf numFmtId="0" fontId="77" fillId="0" borderId="0" xfId="0" applyFont="1"/>
    <xf numFmtId="49" fontId="78" fillId="0" borderId="0" xfId="0" applyNumberFormat="1" applyFont="1" applyAlignment="1">
      <alignment horizontal="left" vertical="center" wrapText="1"/>
    </xf>
    <xf numFmtId="0" fontId="79" fillId="0" borderId="0" xfId="0" applyFont="1"/>
    <xf numFmtId="1" fontId="78" fillId="0" borderId="0" xfId="0" applyNumberFormat="1" applyFont="1" applyAlignment="1">
      <alignment horizontal="left" vertical="center"/>
    </xf>
    <xf numFmtId="0" fontId="78" fillId="8" borderId="0" xfId="0" applyFont="1" applyFill="1"/>
    <xf numFmtId="49" fontId="75" fillId="8" borderId="0" xfId="0" applyNumberFormat="1" applyFont="1" applyFill="1" applyAlignment="1">
      <alignment horizontal="left" vertical="center"/>
    </xf>
    <xf numFmtId="0" fontId="80" fillId="0" borderId="0" xfId="0" applyFont="1" applyAlignment="1">
      <alignment vertical="top"/>
    </xf>
    <xf numFmtId="0" fontId="78" fillId="4" borderId="0" xfId="0" applyFont="1" applyFill="1" applyAlignment="1">
      <alignment vertical="center"/>
    </xf>
    <xf numFmtId="0" fontId="80" fillId="4" borderId="0" xfId="0" applyFont="1" applyFill="1" applyAlignment="1">
      <alignment vertical="center"/>
    </xf>
    <xf numFmtId="0" fontId="81" fillId="4" borderId="0" xfId="0" applyFont="1" applyFill="1" applyAlignment="1">
      <alignment vertical="top"/>
    </xf>
    <xf numFmtId="49" fontId="80" fillId="4" borderId="0" xfId="0" applyNumberFormat="1" applyFont="1" applyFill="1" applyAlignment="1">
      <alignment vertical="center"/>
    </xf>
    <xf numFmtId="49" fontId="81" fillId="0" borderId="0" xfId="0" applyNumberFormat="1" applyFont="1" applyAlignment="1">
      <alignment horizontal="left" vertical="top" wrapText="1"/>
    </xf>
    <xf numFmtId="49" fontId="83" fillId="0" borderId="0" xfId="0" applyNumberFormat="1" applyFont="1" applyAlignment="1">
      <alignment horizontal="left" vertical="center"/>
    </xf>
    <xf numFmtId="49" fontId="83" fillId="0" borderId="0" xfId="0" applyNumberFormat="1" applyFont="1" applyAlignment="1">
      <alignment horizontal="left" vertical="top" wrapText="1"/>
    </xf>
    <xf numFmtId="49" fontId="78" fillId="0" borderId="0" xfId="0" applyNumberFormat="1" applyFont="1" applyAlignment="1">
      <alignment horizontal="left" vertical="top" wrapText="1"/>
    </xf>
    <xf numFmtId="49" fontId="78" fillId="0" borderId="0" xfId="0" applyNumberFormat="1" applyFont="1" applyAlignment="1">
      <alignment horizontal="center" vertical="top"/>
    </xf>
    <xf numFmtId="1" fontId="78" fillId="5" borderId="1" xfId="0" applyNumberFormat="1" applyFont="1" applyFill="1" applyBorder="1" applyAlignment="1">
      <alignment horizontal="center" vertical="center"/>
    </xf>
    <xf numFmtId="49" fontId="78" fillId="5" borderId="1" xfId="0" applyNumberFormat="1" applyFont="1" applyFill="1" applyBorder="1" applyAlignment="1">
      <alignment horizontal="center" vertical="center"/>
    </xf>
    <xf numFmtId="49" fontId="78" fillId="5" borderId="1" xfId="0" applyNumberFormat="1" applyFont="1" applyFill="1" applyBorder="1" applyAlignment="1">
      <alignment horizontal="center" vertical="center" wrapText="1"/>
    </xf>
    <xf numFmtId="1" fontId="75" fillId="0" borderId="1" xfId="0" applyNumberFormat="1" applyFont="1" applyBorder="1" applyAlignment="1">
      <alignment horizontal="center" vertical="center"/>
    </xf>
    <xf numFmtId="49" fontId="78" fillId="8" borderId="1" xfId="0" applyNumberFormat="1" applyFont="1" applyFill="1" applyBorder="1" applyAlignment="1" applyProtection="1">
      <alignment horizontal="center" vertical="center"/>
      <protection locked="0"/>
    </xf>
    <xf numFmtId="49" fontId="78" fillId="8" borderId="1" xfId="0" applyNumberFormat="1" applyFont="1" applyFill="1" applyBorder="1" applyAlignment="1" applyProtection="1">
      <alignment horizontal="left" vertical="center" wrapText="1"/>
      <protection locked="0"/>
    </xf>
    <xf numFmtId="0" fontId="75" fillId="0" borderId="1" xfId="0" applyFont="1" applyBorder="1" applyAlignment="1">
      <alignment horizontal="center" vertical="center" wrapText="1"/>
    </xf>
    <xf numFmtId="49" fontId="84" fillId="0" borderId="0" xfId="0" applyNumberFormat="1" applyFont="1"/>
    <xf numFmtId="49" fontId="84" fillId="0" borderId="0" xfId="0" applyNumberFormat="1" applyFont="1" applyAlignment="1">
      <alignment horizontal="left" vertical="top"/>
    </xf>
    <xf numFmtId="49" fontId="85" fillId="8" borderId="44" xfId="0" applyNumberFormat="1" applyFont="1" applyFill="1" applyBorder="1" applyAlignment="1">
      <alignment vertical="center"/>
    </xf>
    <xf numFmtId="49" fontId="86" fillId="8" borderId="39" xfId="0" applyNumberFormat="1" applyFont="1" applyFill="1" applyBorder="1" applyAlignment="1">
      <alignment vertical="center"/>
    </xf>
    <xf numFmtId="49" fontId="86" fillId="8" borderId="39" xfId="0" applyNumberFormat="1" applyFont="1" applyFill="1" applyBorder="1" applyAlignment="1">
      <alignment vertical="top"/>
    </xf>
    <xf numFmtId="49" fontId="86" fillId="8" borderId="25" xfId="0" applyNumberFormat="1" applyFont="1" applyFill="1" applyBorder="1" applyAlignment="1">
      <alignment vertical="center"/>
    </xf>
    <xf numFmtId="0" fontId="75" fillId="0" borderId="1" xfId="0" applyFont="1" applyBorder="1" applyAlignment="1">
      <alignment horizontal="center" vertical="center"/>
    </xf>
    <xf numFmtId="0" fontId="78" fillId="8" borderId="1" xfId="0" applyFont="1" applyFill="1" applyBorder="1" applyAlignment="1" applyProtection="1">
      <alignment horizontal="center" vertical="center"/>
      <protection locked="0"/>
    </xf>
    <xf numFmtId="0" fontId="78" fillId="8" borderId="1" xfId="0" applyFont="1" applyFill="1" applyBorder="1" applyAlignment="1" applyProtection="1">
      <alignment horizontal="left" vertical="center" wrapText="1"/>
      <protection locked="0"/>
    </xf>
    <xf numFmtId="0" fontId="78" fillId="8" borderId="1" xfId="0" applyFont="1" applyFill="1" applyBorder="1" applyAlignment="1" applyProtection="1">
      <alignment horizontal="left" vertical="center"/>
      <protection locked="0"/>
    </xf>
    <xf numFmtId="49" fontId="78" fillId="8" borderId="42" xfId="0" applyNumberFormat="1" applyFont="1" applyFill="1" applyBorder="1" applyAlignment="1" applyProtection="1">
      <alignment horizontal="center" vertical="center"/>
      <protection locked="0"/>
    </xf>
    <xf numFmtId="49" fontId="78" fillId="8" borderId="42" xfId="0" applyNumberFormat="1" applyFont="1" applyFill="1" applyBorder="1" applyAlignment="1" applyProtection="1">
      <alignment horizontal="left" vertical="center" wrapText="1"/>
      <protection locked="0"/>
    </xf>
    <xf numFmtId="49" fontId="87" fillId="0" borderId="0" xfId="0" applyNumberFormat="1" applyFont="1" applyAlignment="1">
      <alignment horizontal="left" vertical="top"/>
    </xf>
    <xf numFmtId="49" fontId="75" fillId="8" borderId="1" xfId="0" applyNumberFormat="1" applyFont="1" applyFill="1" applyBorder="1" applyAlignment="1" applyProtection="1">
      <alignment horizontal="left" vertical="center" wrapText="1"/>
      <protection locked="0"/>
    </xf>
    <xf numFmtId="1" fontId="88" fillId="0" borderId="0" xfId="0" applyNumberFormat="1" applyFont="1" applyAlignment="1">
      <alignment horizontal="left" vertical="center"/>
    </xf>
    <xf numFmtId="49" fontId="87" fillId="0" borderId="0" xfId="0" applyNumberFormat="1" applyFont="1" applyAlignment="1">
      <alignment horizontal="left" vertical="center"/>
    </xf>
    <xf numFmtId="49" fontId="90" fillId="8" borderId="1" xfId="1" applyNumberFormat="1" applyFont="1" applyFill="1" applyBorder="1" applyAlignment="1" applyProtection="1">
      <alignment horizontal="left" vertical="center" wrapText="1"/>
      <protection locked="0"/>
    </xf>
    <xf numFmtId="49" fontId="92" fillId="8" borderId="39" xfId="0" applyNumberFormat="1" applyFont="1" applyFill="1" applyBorder="1" applyAlignment="1">
      <alignment vertical="center"/>
    </xf>
    <xf numFmtId="49" fontId="92" fillId="8" borderId="39" xfId="0" applyNumberFormat="1" applyFont="1" applyFill="1" applyBorder="1" applyAlignment="1">
      <alignment vertical="top"/>
    </xf>
    <xf numFmtId="49" fontId="92" fillId="8" borderId="25" xfId="0" applyNumberFormat="1" applyFont="1" applyFill="1" applyBorder="1" applyAlignment="1">
      <alignment vertical="center"/>
    </xf>
    <xf numFmtId="49" fontId="75" fillId="0" borderId="0" xfId="0" applyNumberFormat="1" applyFont="1" applyAlignment="1">
      <alignment horizontal="left" vertical="center" wrapText="1"/>
    </xf>
    <xf numFmtId="49" fontId="75" fillId="0" borderId="0" xfId="0" applyNumberFormat="1" applyFont="1" applyAlignment="1">
      <alignment horizontal="left" vertical="top" wrapText="1"/>
    </xf>
    <xf numFmtId="49" fontId="75" fillId="8" borderId="1" xfId="0" applyNumberFormat="1" applyFont="1" applyFill="1" applyBorder="1" applyAlignment="1" applyProtection="1">
      <alignment horizontal="center" vertical="center"/>
      <protection locked="0"/>
    </xf>
    <xf numFmtId="49" fontId="89" fillId="8" borderId="1" xfId="1" applyNumberFormat="1" applyFont="1" applyFill="1" applyBorder="1" applyAlignment="1" applyProtection="1">
      <alignment horizontal="left" vertical="center" wrapText="1"/>
      <protection locked="0"/>
    </xf>
    <xf numFmtId="0" fontId="75" fillId="8" borderId="1" xfId="0" applyFont="1" applyFill="1" applyBorder="1" applyAlignment="1" applyProtection="1">
      <alignment horizontal="center" vertical="center" wrapText="1"/>
      <protection locked="0"/>
    </xf>
    <xf numFmtId="49" fontId="78" fillId="0" borderId="0" xfId="0" applyNumberFormat="1" applyFont="1" applyAlignment="1">
      <alignment horizontal="left" vertical="top"/>
    </xf>
    <xf numFmtId="49" fontId="75" fillId="8" borderId="1" xfId="0" applyNumberFormat="1" applyFont="1" applyFill="1" applyBorder="1" applyAlignment="1" applyProtection="1">
      <alignment horizontal="justify" vertical="justify" wrapText="1"/>
      <protection locked="0"/>
    </xf>
    <xf numFmtId="49" fontId="75" fillId="8" borderId="1" xfId="0" applyNumberFormat="1" applyFont="1" applyFill="1" applyBorder="1" applyAlignment="1">
      <alignment horizontal="justify" vertical="top" wrapText="1"/>
    </xf>
    <xf numFmtId="49" fontId="95" fillId="8" borderId="1" xfId="1" applyNumberFormat="1" applyFont="1" applyFill="1" applyBorder="1" applyAlignment="1" applyProtection="1">
      <alignment horizontal="left" vertical="center" wrapText="1"/>
      <protection locked="0"/>
    </xf>
    <xf numFmtId="49" fontId="89" fillId="0" borderId="0" xfId="0" applyNumberFormat="1" applyFont="1" applyAlignment="1">
      <alignment horizontal="left" vertical="top"/>
    </xf>
    <xf numFmtId="0" fontId="89" fillId="0" borderId="1" xfId="0" applyFont="1" applyBorder="1" applyAlignment="1">
      <alignment horizontal="center" vertical="center"/>
    </xf>
    <xf numFmtId="49" fontId="94" fillId="8" borderId="1" xfId="0" applyNumberFormat="1" applyFont="1" applyFill="1" applyBorder="1" applyAlignment="1" applyProtection="1">
      <alignment horizontal="center" vertical="center"/>
      <protection locked="0"/>
    </xf>
    <xf numFmtId="49" fontId="94" fillId="8" borderId="1" xfId="0" applyNumberFormat="1" applyFont="1" applyFill="1" applyBorder="1" applyAlignment="1" applyProtection="1">
      <alignment horizontal="left" vertical="center" wrapText="1"/>
      <protection locked="0"/>
    </xf>
    <xf numFmtId="0" fontId="89" fillId="0" borderId="0" xfId="0" applyFont="1"/>
    <xf numFmtId="49" fontId="80" fillId="0" borderId="1" xfId="0" applyNumberFormat="1" applyFont="1" applyBorder="1" applyAlignment="1">
      <alignment vertical="center" wrapText="1"/>
    </xf>
    <xf numFmtId="1" fontId="6" fillId="8" borderId="39" xfId="0" applyNumberFormat="1" applyFont="1" applyFill="1" applyBorder="1" applyAlignment="1" applyProtection="1">
      <alignment horizontal="center" vertical="center" wrapText="1"/>
      <protection locked="0"/>
    </xf>
    <xf numFmtId="0" fontId="67" fillId="0" borderId="0" xfId="0" applyFont="1"/>
    <xf numFmtId="0" fontId="101" fillId="0" borderId="1" xfId="0" applyFont="1" applyBorder="1" applyAlignment="1">
      <alignment horizontal="center" vertical="center" wrapText="1"/>
    </xf>
    <xf numFmtId="0" fontId="67" fillId="8" borderId="1" xfId="0" applyFont="1" applyFill="1" applyBorder="1" applyAlignment="1" applyProtection="1">
      <alignment horizontal="center" vertical="center" wrapText="1"/>
      <protection locked="0"/>
    </xf>
    <xf numFmtId="0" fontId="67" fillId="0" borderId="47" xfId="0" applyFont="1" applyBorder="1" applyAlignment="1">
      <alignment horizontal="center"/>
    </xf>
    <xf numFmtId="0" fontId="67" fillId="0" borderId="0" xfId="0" applyFont="1" applyAlignment="1">
      <alignment horizontal="center"/>
    </xf>
    <xf numFmtId="0" fontId="101" fillId="0" borderId="0" xfId="0" applyFont="1"/>
    <xf numFmtId="0" fontId="67" fillId="0" borderId="1" xfId="0" applyFont="1" applyBorder="1" applyAlignment="1">
      <alignment horizontal="center" vertical="center" wrapText="1"/>
    </xf>
    <xf numFmtId="165" fontId="68" fillId="8" borderId="33" xfId="0" applyNumberFormat="1" applyFont="1" applyFill="1" applyBorder="1" applyAlignment="1" applyProtection="1">
      <alignment horizontal="right" vertical="center" wrapText="1"/>
      <protection locked="0"/>
    </xf>
    <xf numFmtId="165" fontId="68" fillId="0" borderId="33" xfId="0" applyNumberFormat="1" applyFont="1" applyBorder="1" applyAlignment="1">
      <alignment horizontal="right" vertical="center" wrapText="1"/>
    </xf>
    <xf numFmtId="165" fontId="68" fillId="0" borderId="32" xfId="0" applyNumberFormat="1" applyFont="1" applyBorder="1" applyAlignment="1">
      <alignment horizontal="right" vertical="center" wrapText="1"/>
    </xf>
    <xf numFmtId="165" fontId="68" fillId="8" borderId="32" xfId="0" applyNumberFormat="1" applyFont="1" applyFill="1" applyBorder="1" applyAlignment="1" applyProtection="1">
      <alignment horizontal="right" vertical="center"/>
      <protection locked="0"/>
    </xf>
    <xf numFmtId="165" fontId="68" fillId="0" borderId="32" xfId="0" applyNumberFormat="1" applyFont="1" applyBorder="1" applyAlignment="1">
      <alignment horizontal="right" vertical="center"/>
    </xf>
    <xf numFmtId="0" fontId="67" fillId="8" borderId="1" xfId="0" applyFont="1" applyFill="1" applyBorder="1" applyAlignment="1" applyProtection="1">
      <alignment horizontal="left" vertical="top" wrapText="1"/>
      <protection locked="0"/>
    </xf>
    <xf numFmtId="1" fontId="10" fillId="8" borderId="39" xfId="0" applyNumberFormat="1" applyFont="1" applyFill="1" applyBorder="1" applyAlignment="1" applyProtection="1">
      <alignment horizontal="center" vertical="center" wrapText="1"/>
      <protection locked="0"/>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0" fillId="0" borderId="2" xfId="0" applyBorder="1" applyAlignment="1">
      <alignment horizontal="left" vertical="top" wrapText="1"/>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49" fontId="8"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0" fontId="9" fillId="3" borderId="1" xfId="0" applyFont="1" applyFill="1" applyBorder="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0" fontId="20" fillId="0" borderId="0" xfId="0" applyFont="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7" fillId="5" borderId="1" xfId="0" applyNumberFormat="1" applyFont="1" applyFill="1" applyBorder="1" applyAlignment="1">
      <alignment horizontal="left" vertical="center" wrapText="1"/>
    </xf>
    <xf numFmtId="0" fontId="6" fillId="3" borderId="52"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0" fontId="67" fillId="0" borderId="47" xfId="0" applyFont="1" applyBorder="1" applyAlignment="1">
      <alignment horizontal="center"/>
    </xf>
    <xf numFmtId="0" fontId="67"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8" borderId="1" xfId="0" applyNumberFormat="1" applyFont="1" applyFill="1" applyBorder="1" applyAlignment="1" applyProtection="1">
      <alignment horizontal="left" vertical="top" wrapText="1"/>
      <protection locked="0"/>
    </xf>
    <xf numFmtId="49" fontId="14" fillId="8" borderId="2" xfId="0" applyNumberFormat="1" applyFont="1" applyFill="1" applyBorder="1" applyAlignment="1" applyProtection="1">
      <alignment horizontal="left" vertical="top" wrapText="1"/>
      <protection locked="0"/>
    </xf>
    <xf numFmtId="49" fontId="67" fillId="8" borderId="1" xfId="0" applyNumberFormat="1" applyFont="1" applyFill="1" applyBorder="1" applyAlignment="1" applyProtection="1">
      <alignment horizontal="left" vertical="top" wrapText="1"/>
      <protection locked="0"/>
    </xf>
    <xf numFmtId="49" fontId="67" fillId="8" borderId="2" xfId="0" applyNumberFormat="1" applyFont="1" applyFill="1" applyBorder="1" applyAlignment="1" applyProtection="1">
      <alignment horizontal="left" vertical="top" wrapText="1"/>
      <protection locked="0"/>
    </xf>
    <xf numFmtId="49" fontId="101" fillId="5" borderId="1" xfId="0" applyNumberFormat="1" applyFont="1" applyFill="1" applyBorder="1" applyAlignment="1">
      <alignment horizontal="left" vertical="center" wrapText="1"/>
    </xf>
    <xf numFmtId="49" fontId="101" fillId="5" borderId="1" xfId="0" applyNumberFormat="1" applyFont="1" applyFill="1" applyBorder="1" applyAlignment="1">
      <alignment horizontal="left" vertical="center" wrapText="1" indent="2"/>
    </xf>
    <xf numFmtId="49" fontId="67" fillId="5" borderId="1" xfId="0" applyNumberFormat="1" applyFont="1" applyFill="1" applyBorder="1" applyAlignment="1">
      <alignment horizontal="left" vertical="center" wrapText="1" indent="2"/>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center" vertical="top" wrapText="1"/>
      <protection locked="0"/>
    </xf>
    <xf numFmtId="49" fontId="14" fillId="8" borderId="2" xfId="0" applyNumberFormat="1" applyFont="1" applyFill="1" applyBorder="1" applyAlignment="1" applyProtection="1">
      <alignment horizontal="center"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49" fontId="102" fillId="8" borderId="1" xfId="0" applyNumberFormat="1" applyFont="1" applyFill="1" applyBorder="1" applyAlignment="1" applyProtection="1">
      <alignment horizontal="left" vertical="top" wrapText="1"/>
      <protection locked="0"/>
    </xf>
    <xf numFmtId="49" fontId="6" fillId="8" borderId="1"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8" fillId="8" borderId="2" xfId="1" applyNumberFormat="1" applyFill="1" applyBorder="1" applyAlignment="1" applyProtection="1">
      <alignment horizontal="left" vertical="top" wrapText="1"/>
      <protection locked="0"/>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5" borderId="1"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xf>
    <xf numFmtId="49" fontId="42" fillId="0" borderId="0" xfId="0" applyNumberFormat="1" applyFont="1" applyAlignment="1">
      <alignment horizontal="left" vertical="center"/>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30" fillId="0" borderId="0" xfId="0" applyNumberFormat="1" applyFont="1" applyAlignment="1">
      <alignment horizontal="left" vertical="top" wrapText="1"/>
    </xf>
    <xf numFmtId="49" fontId="66" fillId="8" borderId="2" xfId="0" applyNumberFormat="1" applyFont="1" applyFill="1" applyBorder="1" applyAlignment="1" applyProtection="1">
      <alignment horizontal="left" vertical="top" wrapText="1"/>
      <protection locked="0"/>
    </xf>
    <xf numFmtId="49" fontId="66" fillId="8" borderId="3" xfId="0" applyNumberFormat="1" applyFont="1" applyFill="1" applyBorder="1" applyAlignment="1" applyProtection="1">
      <alignment horizontal="left" vertical="top" wrapText="1"/>
      <protection locked="0"/>
    </xf>
    <xf numFmtId="49" fontId="43" fillId="3" borderId="0" xfId="0" applyNumberFormat="1" applyFont="1" applyFill="1" applyAlignment="1">
      <alignment horizontal="left" vertical="center" wrapText="1"/>
    </xf>
    <xf numFmtId="49" fontId="30" fillId="0" borderId="38" xfId="0" applyNumberFormat="1" applyFont="1" applyBorder="1" applyAlignment="1">
      <alignment horizontal="left" vertical="center" wrapText="1"/>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61" fillId="8" borderId="2" xfId="0" applyNumberFormat="1" applyFont="1" applyFill="1" applyBorder="1" applyAlignment="1" applyProtection="1">
      <alignment horizontal="left" vertical="top" wrapText="1"/>
      <protection locked="0"/>
    </xf>
    <xf numFmtId="49" fontId="40" fillId="8" borderId="3" xfId="0" applyNumberFormat="1" applyFont="1" applyFill="1" applyBorder="1" applyAlignment="1" applyProtection="1">
      <alignment horizontal="left" vertical="top" wrapText="1"/>
      <protection locked="0"/>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43" fillId="3" borderId="0" xfId="0" applyNumberFormat="1" applyFont="1" applyFill="1" applyAlignment="1">
      <alignment horizontal="left" vertical="top" wrapText="1"/>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40" fillId="8" borderId="45" xfId="0" applyNumberFormat="1" applyFont="1" applyFill="1" applyBorder="1" applyAlignment="1" applyProtection="1">
      <alignment horizontal="left" vertical="top" wrapText="1"/>
      <protection locked="0"/>
    </xf>
    <xf numFmtId="49" fontId="40" fillId="8" borderId="38" xfId="0" applyNumberFormat="1" applyFont="1" applyFill="1" applyBorder="1" applyAlignment="1" applyProtection="1">
      <alignment horizontal="left" vertical="top" wrapText="1"/>
      <protection locked="0"/>
    </xf>
    <xf numFmtId="49" fontId="40" fillId="8" borderId="37" xfId="0" applyNumberFormat="1" applyFont="1" applyFill="1" applyBorder="1" applyAlignment="1" applyProtection="1">
      <alignment horizontal="left" vertical="top" wrapText="1"/>
      <protection locked="0"/>
    </xf>
    <xf numFmtId="0" fontId="10" fillId="8" borderId="2" xfId="0" applyFont="1" applyFill="1" applyBorder="1" applyAlignment="1" applyProtection="1">
      <alignment horizontal="justify" vertical="justify" wrapText="1"/>
      <protection locked="0"/>
    </xf>
    <xf numFmtId="0" fontId="10" fillId="8" borderId="3" xfId="0" applyFont="1" applyFill="1" applyBorder="1" applyAlignment="1" applyProtection="1">
      <alignment horizontal="justify" vertical="justify" wrapText="1"/>
      <protection locked="0"/>
    </xf>
    <xf numFmtId="49" fontId="75" fillId="0" borderId="2" xfId="0" applyNumberFormat="1" applyFont="1" applyBorder="1" applyAlignment="1">
      <alignment horizontal="left" vertical="center" wrapText="1"/>
    </xf>
    <xf numFmtId="49" fontId="75" fillId="0" borderId="3" xfId="0" applyNumberFormat="1" applyFont="1" applyBorder="1" applyAlignment="1">
      <alignment horizontal="left" vertical="center" wrapText="1"/>
    </xf>
    <xf numFmtId="0" fontId="75" fillId="0" borderId="1" xfId="0" applyFont="1" applyBorder="1" applyAlignment="1">
      <alignment horizontal="left" vertical="center" wrapText="1"/>
    </xf>
    <xf numFmtId="0" fontId="78" fillId="10" borderId="2" xfId="0" applyFont="1" applyFill="1" applyBorder="1" applyAlignment="1">
      <alignment horizontal="center" vertical="center" wrapText="1"/>
    </xf>
    <xf numFmtId="0" fontId="75" fillId="10" borderId="16" xfId="0" applyFont="1" applyFill="1" applyBorder="1" applyAlignment="1">
      <alignment horizontal="center" vertical="center"/>
    </xf>
    <xf numFmtId="0" fontId="75" fillId="10" borderId="3" xfId="0" applyFont="1" applyFill="1" applyBorder="1" applyAlignment="1">
      <alignment horizontal="center" vertical="center"/>
    </xf>
    <xf numFmtId="49" fontId="78" fillId="5" borderId="2" xfId="0" applyNumberFormat="1" applyFont="1" applyFill="1" applyBorder="1" applyAlignment="1">
      <alignment horizontal="center" vertical="center"/>
    </xf>
    <xf numFmtId="49" fontId="78" fillId="5" borderId="3" xfId="0" applyNumberFormat="1" applyFont="1" applyFill="1" applyBorder="1" applyAlignment="1">
      <alignment horizontal="center" vertical="center"/>
    </xf>
    <xf numFmtId="49" fontId="75" fillId="0" borderId="16" xfId="0" applyNumberFormat="1" applyFont="1" applyBorder="1" applyAlignment="1">
      <alignment horizontal="left" vertical="center" wrapText="1"/>
    </xf>
    <xf numFmtId="49" fontId="75" fillId="0" borderId="1" xfId="0" applyNumberFormat="1" applyFont="1" applyBorder="1" applyAlignment="1">
      <alignment horizontal="left" vertical="center" wrapText="1"/>
    </xf>
    <xf numFmtId="0" fontId="75" fillId="10" borderId="16" xfId="0" applyFont="1" applyFill="1" applyBorder="1" applyAlignment="1">
      <alignment horizontal="center" vertical="center" wrapText="1"/>
    </xf>
    <xf numFmtId="0" fontId="75" fillId="10" borderId="3" xfId="0" applyFont="1" applyFill="1" applyBorder="1" applyAlignment="1">
      <alignment horizontal="center" vertical="center" wrapText="1"/>
    </xf>
    <xf numFmtId="49" fontId="78" fillId="3" borderId="0" xfId="0" applyNumberFormat="1" applyFont="1" applyFill="1" applyAlignment="1">
      <alignment horizontal="left" vertical="top" wrapText="1"/>
    </xf>
    <xf numFmtId="49" fontId="88" fillId="8" borderId="45" xfId="0" applyNumberFormat="1" applyFont="1" applyFill="1" applyBorder="1" applyAlignment="1" applyProtection="1">
      <alignment horizontal="left" vertical="top"/>
      <protection locked="0"/>
    </xf>
    <xf numFmtId="49" fontId="88" fillId="8" borderId="38" xfId="0" applyNumberFormat="1" applyFont="1" applyFill="1" applyBorder="1" applyAlignment="1" applyProtection="1">
      <alignment horizontal="left" vertical="top"/>
      <protection locked="0"/>
    </xf>
    <xf numFmtId="49" fontId="88" fillId="8" borderId="37" xfId="0" applyNumberFormat="1" applyFont="1" applyFill="1" applyBorder="1" applyAlignment="1" applyProtection="1">
      <alignment horizontal="left" vertical="top"/>
      <protection locked="0"/>
    </xf>
    <xf numFmtId="49" fontId="89" fillId="0" borderId="2" xfId="0" applyNumberFormat="1" applyFont="1" applyBorder="1" applyAlignment="1">
      <alignment horizontal="left" vertical="center" wrapText="1"/>
    </xf>
    <xf numFmtId="49" fontId="89" fillId="0" borderId="3" xfId="0" applyNumberFormat="1" applyFont="1" applyBorder="1" applyAlignment="1">
      <alignment horizontal="left" vertical="center" wrapText="1"/>
    </xf>
    <xf numFmtId="49" fontId="75" fillId="0" borderId="38" xfId="0" applyNumberFormat="1" applyFont="1" applyBorder="1" applyAlignment="1">
      <alignment horizontal="left" vertical="center" wrapText="1"/>
    </xf>
    <xf numFmtId="49" fontId="78" fillId="8" borderId="45" xfId="0" applyNumberFormat="1" applyFont="1" applyFill="1" applyBorder="1" applyAlignment="1" applyProtection="1">
      <alignment horizontal="left" vertical="top" wrapText="1"/>
      <protection locked="0"/>
    </xf>
    <xf numFmtId="49" fontId="78" fillId="8" borderId="42" xfId="0" applyNumberFormat="1" applyFont="1" applyFill="1" applyBorder="1" applyAlignment="1" applyProtection="1">
      <alignment horizontal="left" vertical="top" wrapText="1"/>
      <protection locked="0"/>
    </xf>
    <xf numFmtId="49" fontId="78" fillId="8" borderId="38" xfId="0" applyNumberFormat="1" applyFont="1" applyFill="1" applyBorder="1" applyAlignment="1" applyProtection="1">
      <alignment horizontal="left" vertical="top" wrapText="1"/>
      <protection locked="0"/>
    </xf>
    <xf numFmtId="49" fontId="78" fillId="8" borderId="37" xfId="0" applyNumberFormat="1" applyFont="1" applyFill="1" applyBorder="1" applyAlignment="1" applyProtection="1">
      <alignment horizontal="left" vertical="top" wrapText="1"/>
      <protection locked="0"/>
    </xf>
    <xf numFmtId="49" fontId="82" fillId="0" borderId="0" xfId="0" applyNumberFormat="1" applyFont="1" applyAlignment="1">
      <alignment horizontal="left" vertical="center"/>
    </xf>
    <xf numFmtId="49" fontId="81" fillId="0" borderId="0" xfId="0" applyNumberFormat="1" applyFont="1" applyAlignment="1">
      <alignment horizontal="left" vertical="center" wrapText="1"/>
    </xf>
    <xf numFmtId="49" fontId="81" fillId="12" borderId="0" xfId="0" applyNumberFormat="1" applyFont="1" applyFill="1" applyAlignment="1">
      <alignment horizontal="left" vertical="top"/>
    </xf>
    <xf numFmtId="0" fontId="75" fillId="0" borderId="2" xfId="0" applyFont="1" applyBorder="1" applyAlignment="1">
      <alignment horizontal="left" vertical="center" wrapText="1"/>
    </xf>
    <xf numFmtId="0" fontId="75" fillId="0" borderId="3" xfId="0" applyFont="1" applyBorder="1" applyAlignment="1">
      <alignment horizontal="left" vertical="center" wrapText="1"/>
    </xf>
    <xf numFmtId="49" fontId="78" fillId="8" borderId="45" xfId="0" applyNumberFormat="1" applyFont="1" applyFill="1" applyBorder="1" applyAlignment="1" applyProtection="1">
      <alignment horizontal="left" vertical="top"/>
      <protection locked="0"/>
    </xf>
    <xf numFmtId="49" fontId="78" fillId="8" borderId="38" xfId="0" applyNumberFormat="1" applyFont="1" applyFill="1" applyBorder="1" applyAlignment="1" applyProtection="1">
      <alignment horizontal="left" vertical="top"/>
      <protection locked="0"/>
    </xf>
    <xf numFmtId="49" fontId="78" fillId="8" borderId="37" xfId="0" applyNumberFormat="1" applyFont="1" applyFill="1" applyBorder="1" applyAlignment="1" applyProtection="1">
      <alignment horizontal="left" vertical="top"/>
      <protection locked="0"/>
    </xf>
    <xf numFmtId="49" fontId="75" fillId="6" borderId="16" xfId="0" applyNumberFormat="1" applyFont="1" applyFill="1" applyBorder="1" applyAlignment="1">
      <alignment horizontal="left" vertical="center" wrapText="1"/>
    </xf>
    <xf numFmtId="49" fontId="75" fillId="6" borderId="3" xfId="0" applyNumberFormat="1" applyFont="1" applyFill="1" applyBorder="1" applyAlignment="1">
      <alignment horizontal="left" vertical="center" wrapText="1"/>
    </xf>
    <xf numFmtId="49" fontId="0" fillId="0" borderId="2" xfId="0" applyNumberFormat="1"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3</xdr:col>
      <xdr:colOff>3792022</xdr:colOff>
      <xdr:row>4</xdr:row>
      <xdr:rowOff>147335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3</xdr:row>
      <xdr:rowOff>120648</xdr:rowOff>
    </xdr:to>
    <xdr:pic>
      <xdr:nvPicPr>
        <xdr:cNvPr id="2" name="Picture 1" descr="Hom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97195</xdr:colOff>
      <xdr:row>27</xdr:row>
      <xdr:rowOff>179147</xdr:rowOff>
    </xdr:from>
    <xdr:to>
      <xdr:col>3</xdr:col>
      <xdr:colOff>76201</xdr:colOff>
      <xdr:row>42</xdr:row>
      <xdr:rowOff>133532</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409615" y="18337607"/>
          <a:ext cx="3156546" cy="26975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379094" y="13144499"/>
          <a:ext cx="4480560"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censusindia.gov.in/census.website/data/CRSACT" TargetMode="External"/><Relationship Id="rId7" Type="http://schemas.openxmlformats.org/officeDocument/2006/relationships/drawing" Target="../drawings/drawing10.xml"/><Relationship Id="rId2" Type="http://schemas.openxmlformats.org/officeDocument/2006/relationships/hyperlink" Target="https://censusindia.gov.in/census.website/data/VSREPORT" TargetMode="External"/><Relationship Id="rId1" Type="http://schemas.openxmlformats.org/officeDocument/2006/relationships/hyperlink" Target="https://dc.crsorgi.gov.in/" TargetMode="External"/><Relationship Id="rId6" Type="http://schemas.openxmlformats.org/officeDocument/2006/relationships/printerSettings" Target="../printerSettings/printerSettings6.bin"/><Relationship Id="rId5" Type="http://schemas.openxmlformats.org/officeDocument/2006/relationships/hyperlink" Target="https://dc.crsorgi.gov.in/crs/.%20In%20addition%20Mobile%20app%20has%20been%20developed%20for%20Registrars%20of%20birth%20and%20death." TargetMode="External"/><Relationship Id="rId4" Type="http://schemas.openxmlformats.org/officeDocument/2006/relationships/hyperlink" Target="https://dc.crsorgi.gov.i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4.bin"/><Relationship Id="rId1" Type="http://schemas.openxmlformats.org/officeDocument/2006/relationships/hyperlink" Target="https://censusindia.gov.in/census.website/data/VSREPORT"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B2:D22"/>
  <sheetViews>
    <sheetView showGridLines="0" tabSelected="1" topLeftCell="A13" zoomScaleNormal="100" workbookViewId="0">
      <selection activeCell="L18" sqref="L18"/>
    </sheetView>
  </sheetViews>
  <sheetFormatPr defaultColWidth="11.5703125" defaultRowHeight="15"/>
  <cols>
    <col min="1" max="1" width="5.140625" customWidth="1"/>
    <col min="2" max="2" width="16.28515625" customWidth="1"/>
    <col min="3" max="3" width="30" customWidth="1"/>
    <col min="4" max="4" width="55.28515625" customWidth="1"/>
  </cols>
  <sheetData>
    <row r="2" spans="2:4" ht="15.6" customHeight="1"/>
    <row r="3" spans="2:4" ht="15" customHeight="1"/>
    <row r="5" spans="2:4" ht="30.75" customHeight="1"/>
    <row r="6" spans="2:4" ht="21" customHeight="1">
      <c r="B6" s="420" t="s">
        <v>0</v>
      </c>
      <c r="C6" s="420"/>
      <c r="D6" s="420"/>
    </row>
    <row r="7" spans="2:4" ht="6.75" customHeight="1">
      <c r="B7" s="2"/>
      <c r="C7" s="2"/>
      <c r="D7" s="2"/>
    </row>
    <row r="8" spans="2:4" ht="61.5" customHeight="1">
      <c r="B8" s="421" t="s">
        <v>537</v>
      </c>
      <c r="C8" s="422"/>
      <c r="D8" s="422"/>
    </row>
    <row r="10" spans="2:4" ht="24.75" customHeight="1">
      <c r="B10" s="423" t="s">
        <v>536</v>
      </c>
      <c r="C10" s="423"/>
      <c r="D10" s="423"/>
    </row>
    <row r="11" spans="2:4" ht="41.25" customHeight="1"/>
    <row r="12" spans="2:4" ht="24.75" customHeight="1">
      <c r="B12" s="3" t="s">
        <v>1</v>
      </c>
      <c r="C12" s="424" t="s">
        <v>520</v>
      </c>
      <c r="D12" s="425"/>
    </row>
    <row r="13" spans="2:4" ht="19.5" customHeight="1">
      <c r="B13" s="1"/>
      <c r="C13" s="1"/>
      <c r="D13" s="1"/>
    </row>
    <row r="14" spans="2:4" ht="24.75" customHeight="1">
      <c r="B14" s="426" t="s">
        <v>2</v>
      </c>
      <c r="C14" s="426"/>
      <c r="D14" s="426"/>
    </row>
    <row r="15" spans="2:4" ht="22.5" customHeight="1">
      <c r="B15" s="4" t="s">
        <v>3</v>
      </c>
      <c r="C15" s="427" t="s">
        <v>521</v>
      </c>
      <c r="D15" s="428"/>
    </row>
    <row r="16" spans="2:4" ht="22.5" customHeight="1">
      <c r="B16" s="4" t="s">
        <v>4</v>
      </c>
      <c r="C16" s="429" t="s">
        <v>522</v>
      </c>
      <c r="D16" s="428"/>
    </row>
    <row r="17" spans="2:4" ht="53.25" customHeight="1">
      <c r="B17" s="4" t="s">
        <v>5</v>
      </c>
      <c r="C17" s="429" t="s">
        <v>523</v>
      </c>
      <c r="D17" s="428"/>
    </row>
    <row r="18" spans="2:4" ht="22.5" customHeight="1">
      <c r="B18" s="4" t="s">
        <v>6</v>
      </c>
      <c r="C18" s="430" t="s">
        <v>524</v>
      </c>
      <c r="D18" s="431"/>
    </row>
    <row r="19" spans="2:4" ht="22.5" customHeight="1">
      <c r="B19" s="4" t="s">
        <v>7</v>
      </c>
      <c r="C19" s="617" t="s">
        <v>619</v>
      </c>
      <c r="D19" s="431"/>
    </row>
    <row r="20" spans="2:4" ht="41.25" customHeight="1"/>
    <row r="21" spans="2:4" ht="24.75" customHeight="1">
      <c r="B21" s="432" t="s">
        <v>8</v>
      </c>
      <c r="C21" s="432"/>
      <c r="D21" s="432"/>
    </row>
    <row r="22" spans="2:4" ht="140.25" customHeight="1">
      <c r="B22" s="418" t="s">
        <v>9</v>
      </c>
      <c r="C22" s="418"/>
      <c r="D22" s="419"/>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5"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K101"/>
  <sheetViews>
    <sheetView showGridLines="0" topLeftCell="C2" zoomScale="110" zoomScaleNormal="110" workbookViewId="0">
      <selection activeCell="C98" sqref="C98:D98"/>
    </sheetView>
  </sheetViews>
  <sheetFormatPr defaultColWidth="11.5703125" defaultRowHeight="23.25"/>
  <cols>
    <col min="1" max="1" width="2.7109375" style="343" customWidth="1"/>
    <col min="2" max="2" width="8" style="343" customWidth="1"/>
    <col min="3" max="3" width="4.140625" style="343" customWidth="1"/>
    <col min="4" max="4" width="69.85546875" style="343" customWidth="1"/>
    <col min="5" max="5" width="13.5703125" style="343" customWidth="1"/>
    <col min="6" max="6" width="95.42578125" style="343" customWidth="1"/>
    <col min="7" max="16384" width="11.5703125" style="343"/>
  </cols>
  <sheetData>
    <row r="1" spans="1:11">
      <c r="A1" s="340"/>
      <c r="B1" s="341" t="s">
        <v>110</v>
      </c>
      <c r="C1" s="341"/>
      <c r="D1" s="342"/>
      <c r="E1" s="340"/>
      <c r="F1" s="342"/>
      <c r="G1" s="340"/>
      <c r="H1" s="340"/>
      <c r="I1" s="340"/>
    </row>
    <row r="2" spans="1:11" ht="15.6" customHeight="1">
      <c r="A2" s="340"/>
      <c r="B2" s="341" t="s">
        <v>111</v>
      </c>
      <c r="C2" s="341"/>
      <c r="D2" s="344"/>
      <c r="E2" s="345" t="s">
        <v>10</v>
      </c>
      <c r="F2" s="346"/>
      <c r="G2" s="340"/>
      <c r="H2" s="340"/>
      <c r="I2" s="340"/>
    </row>
    <row r="3" spans="1:11" ht="15" customHeight="1">
      <c r="A3" s="340"/>
      <c r="B3" s="341" t="s">
        <v>112</v>
      </c>
      <c r="C3" s="341"/>
      <c r="D3" s="342"/>
      <c r="E3" s="347" t="s">
        <v>538</v>
      </c>
      <c r="F3" s="346"/>
      <c r="G3" s="340"/>
      <c r="H3" s="340"/>
      <c r="I3" s="340"/>
    </row>
    <row r="4" spans="1:11">
      <c r="A4" s="340"/>
      <c r="B4" s="348"/>
      <c r="C4" s="348"/>
      <c r="D4" s="342"/>
      <c r="E4" s="340"/>
      <c r="F4" s="342"/>
      <c r="G4" s="340"/>
      <c r="H4" s="340"/>
      <c r="I4" s="340"/>
    </row>
    <row r="5" spans="1:11">
      <c r="A5" s="340"/>
      <c r="B5" s="348"/>
      <c r="C5" s="348"/>
      <c r="D5" s="342"/>
      <c r="E5" s="349" t="s">
        <v>509</v>
      </c>
      <c r="F5" s="350"/>
      <c r="G5" s="340"/>
      <c r="H5" s="340"/>
      <c r="I5" s="340"/>
    </row>
    <row r="6" spans="1:11" ht="21" customHeight="1">
      <c r="A6" s="351"/>
      <c r="B6" s="352" t="s">
        <v>216</v>
      </c>
      <c r="C6" s="353"/>
      <c r="D6" s="353"/>
      <c r="E6" s="354"/>
      <c r="F6" s="355"/>
      <c r="G6" s="351"/>
      <c r="H6" s="351"/>
      <c r="I6" s="351"/>
    </row>
    <row r="7" spans="1:11" ht="5.25" customHeight="1">
      <c r="A7" s="340"/>
      <c r="B7" s="607"/>
      <c r="C7" s="607"/>
      <c r="D7" s="607"/>
      <c r="E7" s="340"/>
      <c r="F7" s="342"/>
      <c r="G7" s="340"/>
      <c r="H7" s="340"/>
      <c r="I7" s="340"/>
    </row>
    <row r="8" spans="1:11" ht="158.44999999999999" customHeight="1">
      <c r="A8" s="340"/>
      <c r="B8" s="608" t="s">
        <v>544</v>
      </c>
      <c r="C8" s="608"/>
      <c r="D8" s="608"/>
      <c r="E8" s="608"/>
      <c r="F8" s="608"/>
      <c r="G8" s="340"/>
      <c r="H8" s="340"/>
      <c r="I8" s="340"/>
    </row>
    <row r="9" spans="1:11" ht="18" customHeight="1">
      <c r="A9" s="340"/>
      <c r="B9" s="609" t="s">
        <v>217</v>
      </c>
      <c r="C9" s="609"/>
      <c r="D9" s="609"/>
      <c r="E9" s="356"/>
      <c r="F9" s="356"/>
      <c r="G9" s="340"/>
      <c r="H9" s="340"/>
      <c r="I9" s="340"/>
    </row>
    <row r="10" spans="1:11">
      <c r="A10" s="340"/>
      <c r="B10" s="348"/>
      <c r="C10" s="348"/>
      <c r="D10" s="357"/>
      <c r="E10" s="340"/>
      <c r="F10" s="342"/>
      <c r="G10" s="340"/>
      <c r="H10" s="340"/>
      <c r="I10" s="340"/>
    </row>
    <row r="11" spans="1:11" ht="28.5" customHeight="1">
      <c r="A11" s="340"/>
      <c r="B11" s="596" t="s">
        <v>218</v>
      </c>
      <c r="C11" s="596"/>
      <c r="D11" s="596"/>
      <c r="E11" s="596"/>
      <c r="F11" s="596"/>
      <c r="G11" s="358"/>
      <c r="H11" s="359"/>
      <c r="I11" s="359"/>
      <c r="J11" s="340"/>
      <c r="K11" s="340"/>
    </row>
    <row r="12" spans="1:11">
      <c r="A12" s="340"/>
      <c r="B12" s="348"/>
      <c r="C12" s="348"/>
      <c r="D12" s="342"/>
      <c r="E12" s="340"/>
      <c r="F12" s="342"/>
      <c r="G12" s="340"/>
      <c r="H12" s="340"/>
      <c r="I12" s="340"/>
      <c r="J12" s="340"/>
      <c r="K12" s="340"/>
    </row>
    <row r="13" spans="1:11" ht="26.25" customHeight="1">
      <c r="A13" s="360"/>
      <c r="B13" s="361" t="s">
        <v>29</v>
      </c>
      <c r="C13" s="590" t="s">
        <v>114</v>
      </c>
      <c r="D13" s="590"/>
      <c r="E13" s="362" t="s">
        <v>299</v>
      </c>
      <c r="F13" s="363" t="s">
        <v>219</v>
      </c>
      <c r="G13" s="360"/>
      <c r="H13" s="360"/>
      <c r="I13" s="360"/>
      <c r="J13" s="360"/>
      <c r="K13" s="360"/>
    </row>
    <row r="14" spans="1:11" ht="84" customHeight="1">
      <c r="A14" s="360"/>
      <c r="B14" s="364" t="s">
        <v>249</v>
      </c>
      <c r="C14" s="584" t="s">
        <v>283</v>
      </c>
      <c r="D14" s="584"/>
      <c r="E14" s="365" t="s">
        <v>110</v>
      </c>
      <c r="F14" s="366" t="s">
        <v>582</v>
      </c>
      <c r="G14" s="360"/>
      <c r="H14" s="360"/>
      <c r="I14" s="360"/>
      <c r="J14" s="360"/>
      <c r="K14" s="360"/>
    </row>
    <row r="15" spans="1:11" ht="103.15" customHeight="1">
      <c r="A15" s="340"/>
      <c r="B15" s="367" t="s">
        <v>248</v>
      </c>
      <c r="C15" s="592" t="s">
        <v>242</v>
      </c>
      <c r="D15" s="592"/>
      <c r="E15" s="365" t="s">
        <v>110</v>
      </c>
      <c r="F15" s="366" t="s">
        <v>583</v>
      </c>
      <c r="G15" s="340"/>
      <c r="H15" s="368" t="s">
        <v>122</v>
      </c>
      <c r="I15" s="369"/>
      <c r="J15" s="369"/>
      <c r="K15" s="340"/>
    </row>
    <row r="16" spans="1:11" ht="93">
      <c r="A16" s="340"/>
      <c r="B16" s="367" t="s">
        <v>284</v>
      </c>
      <c r="C16" s="592" t="s">
        <v>338</v>
      </c>
      <c r="D16" s="592"/>
      <c r="E16" s="365" t="s">
        <v>110</v>
      </c>
      <c r="F16" s="366" t="s">
        <v>559</v>
      </c>
      <c r="G16" s="340"/>
      <c r="H16" s="368" t="s">
        <v>124</v>
      </c>
      <c r="I16" s="369"/>
      <c r="J16" s="369"/>
      <c r="K16" s="340"/>
    </row>
    <row r="17" spans="1:9" ht="18.75" customHeight="1">
      <c r="A17" s="369" t="s">
        <v>124</v>
      </c>
      <c r="B17" s="370" t="s">
        <v>220</v>
      </c>
      <c r="C17" s="371"/>
      <c r="D17" s="371"/>
      <c r="E17" s="372"/>
      <c r="F17" s="373"/>
      <c r="G17" s="340"/>
      <c r="H17" s="340"/>
      <c r="I17" s="340"/>
    </row>
    <row r="18" spans="1:9" ht="60" customHeight="1">
      <c r="A18" s="369" t="s">
        <v>125</v>
      </c>
      <c r="B18" s="603"/>
      <c r="C18" s="603"/>
      <c r="D18" s="603"/>
      <c r="E18" s="603"/>
      <c r="F18" s="604"/>
      <c r="G18" s="340"/>
      <c r="H18" s="340"/>
      <c r="I18" s="340"/>
    </row>
    <row r="19" spans="1:9" ht="30" customHeight="1">
      <c r="A19" s="369" t="s">
        <v>127</v>
      </c>
      <c r="B19" s="348"/>
      <c r="C19" s="348"/>
      <c r="D19" s="342"/>
      <c r="E19" s="340"/>
      <c r="F19" s="342"/>
      <c r="G19" s="340"/>
      <c r="H19" s="340"/>
      <c r="I19" s="340"/>
    </row>
    <row r="20" spans="1:9" ht="30" customHeight="1">
      <c r="A20" s="340"/>
      <c r="B20" s="596" t="s">
        <v>221</v>
      </c>
      <c r="C20" s="596"/>
      <c r="D20" s="596"/>
      <c r="E20" s="596"/>
      <c r="F20" s="596"/>
      <c r="G20" s="358"/>
      <c r="H20" s="358"/>
      <c r="I20" s="358"/>
    </row>
    <row r="21" spans="1:9" ht="12.75" customHeight="1">
      <c r="A21" s="340"/>
      <c r="B21" s="346"/>
      <c r="C21" s="346"/>
      <c r="D21" s="346"/>
      <c r="E21" s="359"/>
      <c r="F21" s="346"/>
      <c r="G21" s="358"/>
      <c r="H21" s="358"/>
      <c r="I21" s="358"/>
    </row>
    <row r="22" spans="1:9" ht="26.25" customHeight="1">
      <c r="A22" s="360"/>
      <c r="B22" s="361" t="s">
        <v>29</v>
      </c>
      <c r="C22" s="590" t="s">
        <v>114</v>
      </c>
      <c r="D22" s="590"/>
      <c r="E22" s="362" t="s">
        <v>299</v>
      </c>
      <c r="F22" s="363" t="s">
        <v>219</v>
      </c>
      <c r="G22" s="360"/>
      <c r="H22" s="360"/>
      <c r="I22" s="360"/>
    </row>
    <row r="23" spans="1:9" ht="115.5" customHeight="1">
      <c r="A23" s="340"/>
      <c r="B23" s="374" t="s">
        <v>250</v>
      </c>
      <c r="C23" s="586" t="s">
        <v>369</v>
      </c>
      <c r="D23" s="586"/>
      <c r="E23" s="375" t="s">
        <v>110</v>
      </c>
      <c r="F23" s="376" t="s">
        <v>560</v>
      </c>
      <c r="G23" s="340"/>
      <c r="H23" s="340"/>
      <c r="I23" s="340"/>
    </row>
    <row r="24" spans="1:9" ht="58.15" customHeight="1">
      <c r="A24" s="340"/>
      <c r="B24" s="374" t="s">
        <v>251</v>
      </c>
      <c r="C24" s="586" t="s">
        <v>378</v>
      </c>
      <c r="D24" s="586"/>
      <c r="E24" s="375" t="s">
        <v>111</v>
      </c>
      <c r="F24" s="377" t="s">
        <v>584</v>
      </c>
      <c r="G24" s="340"/>
      <c r="H24" s="340"/>
      <c r="I24" s="340"/>
    </row>
    <row r="25" spans="1:9" ht="66.599999999999994" customHeight="1">
      <c r="A25" s="340"/>
      <c r="B25" s="374" t="s">
        <v>252</v>
      </c>
      <c r="C25" s="592" t="s">
        <v>282</v>
      </c>
      <c r="D25" s="592"/>
      <c r="E25" s="378" t="s">
        <v>110</v>
      </c>
      <c r="F25" s="379" t="s">
        <v>561</v>
      </c>
      <c r="G25" s="340"/>
      <c r="H25" s="340"/>
      <c r="I25" s="340"/>
    </row>
    <row r="26" spans="1:9" ht="39.6" customHeight="1">
      <c r="A26" s="340"/>
      <c r="B26" s="374" t="s">
        <v>267</v>
      </c>
      <c r="C26" s="584" t="s">
        <v>348</v>
      </c>
      <c r="D26" s="584"/>
      <c r="E26" s="365" t="s">
        <v>111</v>
      </c>
      <c r="F26" s="366" t="s">
        <v>585</v>
      </c>
      <c r="G26" s="340"/>
      <c r="H26" s="340"/>
      <c r="I26" s="340"/>
    </row>
    <row r="27" spans="1:9" s="401" customFormat="1" ht="85.15" customHeight="1">
      <c r="A27" s="397"/>
      <c r="B27" s="398" t="s">
        <v>268</v>
      </c>
      <c r="C27" s="600" t="s">
        <v>364</v>
      </c>
      <c r="D27" s="601"/>
      <c r="E27" s="399" t="s">
        <v>110</v>
      </c>
      <c r="F27" s="400" t="s">
        <v>586</v>
      </c>
      <c r="G27" s="397"/>
      <c r="H27" s="397"/>
      <c r="I27" s="397"/>
    </row>
    <row r="28" spans="1:9" ht="148.9" customHeight="1">
      <c r="A28" s="340"/>
      <c r="B28" s="374" t="s">
        <v>281</v>
      </c>
      <c r="C28" s="593" t="s">
        <v>379</v>
      </c>
      <c r="D28" s="593"/>
      <c r="E28" s="365" t="s">
        <v>111</v>
      </c>
      <c r="F28" s="381"/>
      <c r="G28" s="340"/>
      <c r="H28" s="340"/>
      <c r="I28" s="340"/>
    </row>
    <row r="29" spans="1:9" ht="55.15" customHeight="1">
      <c r="A29" s="340"/>
      <c r="B29" s="374" t="s">
        <v>347</v>
      </c>
      <c r="C29" s="602" t="s">
        <v>380</v>
      </c>
      <c r="D29" s="602"/>
      <c r="E29" s="378" t="s">
        <v>110</v>
      </c>
      <c r="F29" s="379" t="s">
        <v>562</v>
      </c>
      <c r="G29" s="340"/>
      <c r="H29" s="340"/>
      <c r="I29" s="340"/>
    </row>
    <row r="30" spans="1:9" ht="18.75" customHeight="1">
      <c r="A30" s="369" t="s">
        <v>124</v>
      </c>
      <c r="B30" s="370" t="s">
        <v>222</v>
      </c>
      <c r="C30" s="371"/>
      <c r="D30" s="371"/>
      <c r="E30" s="372"/>
      <c r="F30" s="373"/>
      <c r="G30" s="340"/>
      <c r="H30" s="340"/>
      <c r="I30" s="340"/>
    </row>
    <row r="31" spans="1:9" ht="153" customHeight="1">
      <c r="A31" s="369" t="s">
        <v>125</v>
      </c>
      <c r="B31" s="603" t="s">
        <v>587</v>
      </c>
      <c r="C31" s="605"/>
      <c r="D31" s="605"/>
      <c r="E31" s="605"/>
      <c r="F31" s="606"/>
      <c r="G31" s="340"/>
      <c r="H31" s="340"/>
      <c r="I31" s="340"/>
    </row>
    <row r="32" spans="1:9">
      <c r="A32" s="340"/>
      <c r="B32" s="348"/>
      <c r="C32" s="348"/>
      <c r="D32" s="342"/>
      <c r="E32" s="340"/>
      <c r="F32" s="342"/>
      <c r="G32" s="340"/>
      <c r="H32" s="340"/>
      <c r="I32" s="340"/>
    </row>
    <row r="33" spans="1:9" ht="26.25" customHeight="1">
      <c r="A33" s="340"/>
      <c r="B33" s="596" t="s">
        <v>223</v>
      </c>
      <c r="C33" s="596"/>
      <c r="D33" s="596"/>
      <c r="E33" s="596"/>
      <c r="F33" s="596"/>
      <c r="G33" s="358"/>
      <c r="H33" s="358"/>
      <c r="I33" s="358"/>
    </row>
    <row r="34" spans="1:9">
      <c r="A34" s="380"/>
      <c r="B34" s="382"/>
      <c r="C34" s="382"/>
      <c r="D34" s="383"/>
      <c r="E34" s="380"/>
      <c r="F34" s="383"/>
      <c r="G34" s="380"/>
      <c r="H34" s="380"/>
      <c r="I34" s="380"/>
    </row>
    <row r="35" spans="1:9" ht="26.25" customHeight="1">
      <c r="A35" s="360"/>
      <c r="B35" s="361" t="s">
        <v>29</v>
      </c>
      <c r="C35" s="590" t="s">
        <v>114</v>
      </c>
      <c r="D35" s="591"/>
      <c r="E35" s="362" t="s">
        <v>299</v>
      </c>
      <c r="F35" s="363" t="s">
        <v>219</v>
      </c>
      <c r="G35" s="360"/>
      <c r="H35" s="360"/>
      <c r="I35" s="360"/>
    </row>
    <row r="36" spans="1:9" ht="52.9" customHeight="1">
      <c r="A36" s="380"/>
      <c r="B36" s="367" t="s">
        <v>253</v>
      </c>
      <c r="C36" s="592" t="s">
        <v>589</v>
      </c>
      <c r="D36" s="585"/>
      <c r="E36" s="365" t="s">
        <v>111</v>
      </c>
      <c r="F36" s="366" t="s">
        <v>563</v>
      </c>
      <c r="G36" s="380"/>
      <c r="H36" s="380"/>
      <c r="I36" s="380"/>
    </row>
    <row r="37" spans="1:9" ht="60" customHeight="1">
      <c r="A37" s="380"/>
      <c r="B37" s="367" t="s">
        <v>254</v>
      </c>
      <c r="C37" s="592" t="s">
        <v>304</v>
      </c>
      <c r="D37" s="585"/>
      <c r="E37" s="365" t="s">
        <v>110</v>
      </c>
      <c r="F37" s="384" t="s">
        <v>588</v>
      </c>
      <c r="G37" s="380"/>
      <c r="H37" s="380"/>
      <c r="I37" s="380"/>
    </row>
    <row r="38" spans="1:9" ht="114.6" customHeight="1">
      <c r="A38" s="380"/>
      <c r="B38" s="367" t="s">
        <v>255</v>
      </c>
      <c r="C38" s="592" t="s">
        <v>433</v>
      </c>
      <c r="D38" s="585"/>
      <c r="E38" s="365" t="s">
        <v>110</v>
      </c>
      <c r="F38" s="366" t="s">
        <v>590</v>
      </c>
      <c r="G38" s="380"/>
      <c r="H38" s="380"/>
      <c r="I38" s="380"/>
    </row>
    <row r="39" spans="1:9" ht="70.900000000000006" customHeight="1">
      <c r="A39" s="380"/>
      <c r="B39" s="367" t="s">
        <v>269</v>
      </c>
      <c r="C39" s="584" t="s">
        <v>429</v>
      </c>
      <c r="D39" s="585"/>
      <c r="E39" s="365" t="s">
        <v>110</v>
      </c>
      <c r="F39" s="366" t="s">
        <v>595</v>
      </c>
      <c r="G39" s="380"/>
      <c r="H39" s="380"/>
      <c r="I39" s="380"/>
    </row>
    <row r="40" spans="1:9" ht="111" customHeight="1">
      <c r="A40" s="380"/>
      <c r="B40" s="367" t="s">
        <v>328</v>
      </c>
      <c r="C40" s="593" t="s">
        <v>243</v>
      </c>
      <c r="D40" s="593"/>
      <c r="E40" s="365" t="s">
        <v>110</v>
      </c>
      <c r="F40" s="381"/>
      <c r="G40" s="380"/>
      <c r="H40" s="380"/>
      <c r="I40" s="380"/>
    </row>
    <row r="41" spans="1:9" ht="18.75" customHeight="1">
      <c r="A41" s="380"/>
      <c r="B41" s="370" t="s">
        <v>224</v>
      </c>
      <c r="C41" s="385"/>
      <c r="D41" s="385"/>
      <c r="E41" s="386"/>
      <c r="F41" s="387"/>
      <c r="G41" s="380"/>
      <c r="H41" s="380"/>
      <c r="I41" s="380"/>
    </row>
    <row r="42" spans="1:9" ht="60" customHeight="1">
      <c r="A42" s="380"/>
      <c r="B42" s="597"/>
      <c r="C42" s="598"/>
      <c r="D42" s="598"/>
      <c r="E42" s="598"/>
      <c r="F42" s="599"/>
      <c r="G42" s="380"/>
      <c r="H42" s="380"/>
      <c r="I42" s="380"/>
    </row>
    <row r="43" spans="1:9" ht="34.5" customHeight="1">
      <c r="A43" s="340"/>
      <c r="B43" s="348"/>
      <c r="C43" s="348"/>
      <c r="D43" s="388"/>
      <c r="E43" s="389"/>
      <c r="F43" s="388"/>
      <c r="G43" s="340"/>
      <c r="H43" s="340"/>
      <c r="I43" s="340"/>
    </row>
    <row r="44" spans="1:9" ht="23.25" customHeight="1">
      <c r="A44" s="340"/>
      <c r="B44" s="596" t="s">
        <v>225</v>
      </c>
      <c r="C44" s="596"/>
      <c r="D44" s="596"/>
      <c r="E44" s="596"/>
      <c r="F44" s="596"/>
      <c r="G44" s="358"/>
      <c r="H44" s="358"/>
      <c r="I44" s="358"/>
    </row>
    <row r="45" spans="1:9">
      <c r="A45" s="340"/>
      <c r="B45" s="348"/>
      <c r="C45" s="348"/>
      <c r="D45" s="342"/>
      <c r="E45" s="340"/>
      <c r="F45" s="342"/>
      <c r="G45" s="340"/>
      <c r="H45" s="340"/>
      <c r="I45" s="340"/>
    </row>
    <row r="46" spans="1:9" ht="26.25" customHeight="1">
      <c r="A46" s="360"/>
      <c r="B46" s="361" t="s">
        <v>29</v>
      </c>
      <c r="C46" s="590" t="s">
        <v>114</v>
      </c>
      <c r="D46" s="591"/>
      <c r="E46" s="362" t="s">
        <v>299</v>
      </c>
      <c r="F46" s="363" t="s">
        <v>219</v>
      </c>
      <c r="G46" s="360"/>
      <c r="H46" s="360"/>
      <c r="I46" s="360"/>
    </row>
    <row r="47" spans="1:9" ht="82.9" customHeight="1">
      <c r="A47" s="340"/>
      <c r="B47" s="367" t="s">
        <v>256</v>
      </c>
      <c r="C47" s="592" t="s">
        <v>349</v>
      </c>
      <c r="D47" s="585"/>
      <c r="E47" s="390" t="s">
        <v>110</v>
      </c>
      <c r="F47" s="391" t="s">
        <v>596</v>
      </c>
      <c r="G47" s="340"/>
      <c r="H47" s="340"/>
      <c r="I47" s="340"/>
    </row>
    <row r="48" spans="1:9" ht="97.15" customHeight="1">
      <c r="A48" s="340"/>
      <c r="B48" s="367" t="s">
        <v>257</v>
      </c>
      <c r="C48" s="586" t="s">
        <v>350</v>
      </c>
      <c r="D48" s="586"/>
      <c r="E48" s="392" t="s">
        <v>110</v>
      </c>
      <c r="F48" s="322" t="s">
        <v>597</v>
      </c>
      <c r="G48" s="340"/>
      <c r="H48" s="340"/>
      <c r="I48" s="340"/>
    </row>
    <row r="49" spans="1:9" ht="147" customHeight="1">
      <c r="A49" s="340"/>
      <c r="B49" s="367" t="s">
        <v>258</v>
      </c>
      <c r="C49" s="592" t="s">
        <v>491</v>
      </c>
      <c r="D49" s="585"/>
      <c r="E49" s="390" t="s">
        <v>110</v>
      </c>
      <c r="F49" s="394" t="s">
        <v>598</v>
      </c>
      <c r="G49" s="340"/>
      <c r="H49" s="340"/>
      <c r="I49" s="340"/>
    </row>
    <row r="50" spans="1:9" ht="157.9" customHeight="1">
      <c r="A50" s="340"/>
      <c r="B50" s="367" t="s">
        <v>321</v>
      </c>
      <c r="C50" s="584" t="s">
        <v>381</v>
      </c>
      <c r="D50" s="585"/>
      <c r="E50" s="390" t="s">
        <v>111</v>
      </c>
      <c r="F50" s="394" t="s">
        <v>599</v>
      </c>
      <c r="G50" s="340"/>
      <c r="H50" s="340"/>
      <c r="I50" s="340"/>
    </row>
    <row r="51" spans="1:9" ht="19.899999999999999" customHeight="1">
      <c r="A51" s="340"/>
      <c r="B51" s="367" t="s">
        <v>322</v>
      </c>
      <c r="C51" s="584" t="s">
        <v>371</v>
      </c>
      <c r="D51" s="585"/>
      <c r="E51" s="390" t="s">
        <v>110</v>
      </c>
      <c r="F51" s="381"/>
      <c r="G51" s="340"/>
      <c r="H51" s="340"/>
      <c r="I51" s="340"/>
    </row>
    <row r="52" spans="1:9" ht="19.899999999999999" customHeight="1">
      <c r="A52" s="340"/>
      <c r="B52" s="367" t="s">
        <v>323</v>
      </c>
      <c r="C52" s="584" t="s">
        <v>370</v>
      </c>
      <c r="D52" s="585"/>
      <c r="E52" s="390" t="s">
        <v>110</v>
      </c>
      <c r="F52" s="381"/>
      <c r="G52" s="340"/>
      <c r="H52" s="340"/>
      <c r="I52" s="340"/>
    </row>
    <row r="53" spans="1:9" ht="69" customHeight="1">
      <c r="A53" s="340"/>
      <c r="B53" s="367" t="s">
        <v>324</v>
      </c>
      <c r="C53" s="584" t="s">
        <v>435</v>
      </c>
      <c r="D53" s="585"/>
      <c r="E53" s="390" t="s">
        <v>110</v>
      </c>
      <c r="F53" s="384" t="s">
        <v>600</v>
      </c>
      <c r="G53" s="340"/>
      <c r="H53" s="340"/>
      <c r="I53" s="340"/>
    </row>
    <row r="54" spans="1:9" ht="43.15" customHeight="1">
      <c r="A54" s="340"/>
      <c r="B54" s="367" t="s">
        <v>365</v>
      </c>
      <c r="C54" s="584" t="s">
        <v>434</v>
      </c>
      <c r="D54" s="585"/>
      <c r="E54" s="390" t="s">
        <v>110</v>
      </c>
      <c r="F54" s="384" t="s">
        <v>600</v>
      </c>
      <c r="G54" s="340"/>
      <c r="H54" s="340"/>
      <c r="I54" s="340"/>
    </row>
    <row r="55" spans="1:9" ht="19.899999999999999" customHeight="1">
      <c r="A55" s="340"/>
      <c r="B55" s="367" t="s">
        <v>366</v>
      </c>
      <c r="C55" s="584" t="s">
        <v>383</v>
      </c>
      <c r="D55" s="585"/>
      <c r="E55" s="390" t="s">
        <v>110</v>
      </c>
      <c r="F55" s="381"/>
      <c r="G55" s="340"/>
      <c r="H55" s="340"/>
      <c r="I55" s="340"/>
    </row>
    <row r="56" spans="1:9" ht="19.899999999999999" customHeight="1">
      <c r="A56" s="340"/>
      <c r="B56" s="367" t="s">
        <v>372</v>
      </c>
      <c r="C56" s="584" t="s">
        <v>384</v>
      </c>
      <c r="D56" s="585"/>
      <c r="E56" s="390" t="s">
        <v>110</v>
      </c>
      <c r="F56" s="381"/>
      <c r="G56" s="340"/>
      <c r="H56" s="340"/>
      <c r="I56" s="340"/>
    </row>
    <row r="57" spans="1:9" ht="48" customHeight="1">
      <c r="A57" s="340"/>
      <c r="B57" s="367" t="s">
        <v>382</v>
      </c>
      <c r="C57" s="593" t="s">
        <v>363</v>
      </c>
      <c r="D57" s="593"/>
      <c r="E57" s="390"/>
      <c r="F57" s="391" t="s">
        <v>601</v>
      </c>
      <c r="G57" s="340"/>
      <c r="H57" s="340"/>
      <c r="I57" s="340"/>
    </row>
    <row r="58" spans="1:9" ht="93.6" customHeight="1">
      <c r="A58" s="340"/>
      <c r="B58" s="367" t="s">
        <v>436</v>
      </c>
      <c r="C58" s="593" t="s">
        <v>591</v>
      </c>
      <c r="D58" s="593"/>
      <c r="E58" s="390" t="s">
        <v>110</v>
      </c>
      <c r="F58" s="381"/>
      <c r="G58" s="340"/>
      <c r="H58" s="340"/>
      <c r="I58" s="340"/>
    </row>
    <row r="59" spans="1:9" ht="43.9" customHeight="1">
      <c r="A59" s="340"/>
      <c r="B59" s="587" t="s">
        <v>592</v>
      </c>
      <c r="C59" s="594"/>
      <c r="D59" s="594"/>
      <c r="E59" s="594"/>
      <c r="F59" s="595"/>
      <c r="G59" s="340"/>
      <c r="H59" s="340"/>
      <c r="I59" s="340"/>
    </row>
    <row r="60" spans="1:9" ht="94.9" customHeight="1">
      <c r="A60" s="340"/>
      <c r="B60" s="367" t="s">
        <v>437</v>
      </c>
      <c r="C60" s="593" t="s">
        <v>451</v>
      </c>
      <c r="D60" s="593"/>
      <c r="E60" s="390" t="s">
        <v>111</v>
      </c>
      <c r="F60" s="381"/>
      <c r="G60" s="340"/>
      <c r="H60" s="340"/>
      <c r="I60" s="340"/>
    </row>
    <row r="61" spans="1:9" ht="18.75" customHeight="1">
      <c r="A61" s="369" t="s">
        <v>124</v>
      </c>
      <c r="B61" s="370" t="s">
        <v>226</v>
      </c>
      <c r="C61" s="371"/>
      <c r="D61" s="371"/>
      <c r="E61" s="372"/>
      <c r="F61" s="373"/>
      <c r="G61" s="340"/>
      <c r="H61" s="340"/>
      <c r="I61" s="340"/>
    </row>
    <row r="62" spans="1:9" ht="60" customHeight="1">
      <c r="A62" s="369" t="s">
        <v>125</v>
      </c>
      <c r="B62" s="612"/>
      <c r="C62" s="613"/>
      <c r="D62" s="613"/>
      <c r="E62" s="613"/>
      <c r="F62" s="614"/>
      <c r="G62" s="340"/>
      <c r="H62" s="340"/>
      <c r="I62" s="340"/>
    </row>
    <row r="63" spans="1:9" ht="38.25" customHeight="1">
      <c r="A63" s="340"/>
      <c r="B63" s="348"/>
      <c r="C63" s="348"/>
      <c r="D63" s="346"/>
      <c r="E63" s="359"/>
      <c r="F63" s="346"/>
      <c r="G63" s="358"/>
      <c r="H63" s="358"/>
      <c r="I63" s="358"/>
    </row>
    <row r="64" spans="1:9" ht="26.25" customHeight="1">
      <c r="A64" s="340"/>
      <c r="B64" s="596" t="s">
        <v>227</v>
      </c>
      <c r="C64" s="596"/>
      <c r="D64" s="596"/>
      <c r="E64" s="596"/>
      <c r="F64" s="596"/>
      <c r="G64" s="358"/>
      <c r="H64" s="358"/>
      <c r="I64" s="358"/>
    </row>
    <row r="65" spans="1:9">
      <c r="A65" s="340"/>
      <c r="B65" s="348"/>
      <c r="C65" s="348"/>
      <c r="D65" s="342"/>
      <c r="E65" s="340"/>
      <c r="F65" s="342"/>
      <c r="G65" s="340"/>
      <c r="H65" s="340"/>
      <c r="I65" s="340"/>
    </row>
    <row r="66" spans="1:9" ht="26.25" customHeight="1">
      <c r="A66" s="360"/>
      <c r="B66" s="361" t="s">
        <v>29</v>
      </c>
      <c r="C66" s="590" t="s">
        <v>114</v>
      </c>
      <c r="D66" s="591"/>
      <c r="E66" s="362" t="s">
        <v>299</v>
      </c>
      <c r="F66" s="363" t="s">
        <v>219</v>
      </c>
      <c r="G66" s="360"/>
      <c r="H66" s="360"/>
      <c r="I66" s="360"/>
    </row>
    <row r="67" spans="1:9" ht="86.45" customHeight="1">
      <c r="A67" s="393"/>
      <c r="B67" s="367" t="s">
        <v>259</v>
      </c>
      <c r="C67" s="593" t="s">
        <v>301</v>
      </c>
      <c r="D67" s="593"/>
      <c r="E67" s="390" t="s">
        <v>110</v>
      </c>
      <c r="F67" s="381" t="s">
        <v>602</v>
      </c>
      <c r="G67" s="393"/>
      <c r="H67" s="393"/>
      <c r="I67" s="393"/>
    </row>
    <row r="68" spans="1:9" ht="96" customHeight="1">
      <c r="A68" s="393"/>
      <c r="B68" s="367" t="s">
        <v>260</v>
      </c>
      <c r="C68" s="593" t="s">
        <v>593</v>
      </c>
      <c r="D68" s="593"/>
      <c r="E68" s="390" t="s">
        <v>110</v>
      </c>
      <c r="F68" s="381"/>
      <c r="G68" s="393"/>
      <c r="H68" s="393"/>
      <c r="I68" s="393"/>
    </row>
    <row r="69" spans="1:9" ht="72" customHeight="1">
      <c r="A69" s="393"/>
      <c r="B69" s="374" t="s">
        <v>261</v>
      </c>
      <c r="C69" s="592" t="s">
        <v>244</v>
      </c>
      <c r="D69" s="585"/>
      <c r="E69" s="390" t="s">
        <v>110</v>
      </c>
      <c r="F69" s="381"/>
      <c r="G69" s="393"/>
      <c r="H69" s="393"/>
      <c r="I69" s="393"/>
    </row>
    <row r="70" spans="1:9" ht="37.9" customHeight="1">
      <c r="A70" s="393"/>
      <c r="B70" s="587" t="s">
        <v>594</v>
      </c>
      <c r="C70" s="588"/>
      <c r="D70" s="588"/>
      <c r="E70" s="588"/>
      <c r="F70" s="589"/>
      <c r="G70" s="393"/>
      <c r="H70" s="393"/>
      <c r="I70" s="393"/>
    </row>
    <row r="71" spans="1:9" ht="49.5" customHeight="1">
      <c r="A71" s="393"/>
      <c r="B71" s="374" t="s">
        <v>356</v>
      </c>
      <c r="C71" s="584" t="s">
        <v>351</v>
      </c>
      <c r="D71" s="585"/>
      <c r="E71" s="390"/>
      <c r="F71" s="381" t="s">
        <v>564</v>
      </c>
      <c r="G71" s="393"/>
      <c r="H71" s="393"/>
      <c r="I71" s="393"/>
    </row>
    <row r="72" spans="1:9" ht="94.9" customHeight="1">
      <c r="A72" s="393"/>
      <c r="B72" s="374" t="s">
        <v>357</v>
      </c>
      <c r="C72" s="584" t="s">
        <v>245</v>
      </c>
      <c r="D72" s="585"/>
      <c r="E72" s="390"/>
      <c r="F72" s="381" t="s">
        <v>603</v>
      </c>
      <c r="G72" s="393"/>
      <c r="H72" s="393"/>
      <c r="I72" s="393"/>
    </row>
    <row r="73" spans="1:9" ht="91.9" customHeight="1">
      <c r="A73" s="393"/>
      <c r="B73" s="374" t="s">
        <v>358</v>
      </c>
      <c r="C73" s="584" t="s">
        <v>455</v>
      </c>
      <c r="D73" s="585"/>
      <c r="E73" s="390" t="s">
        <v>110</v>
      </c>
      <c r="F73" s="381" t="s">
        <v>604</v>
      </c>
      <c r="G73" s="393"/>
      <c r="H73" s="393"/>
      <c r="I73" s="393"/>
    </row>
    <row r="74" spans="1:9" ht="18.75" customHeight="1">
      <c r="A74" s="369" t="s">
        <v>124</v>
      </c>
      <c r="B74" s="370" t="s">
        <v>362</v>
      </c>
      <c r="C74" s="371"/>
      <c r="D74" s="371"/>
      <c r="E74" s="372"/>
      <c r="F74" s="373"/>
      <c r="G74" s="340"/>
      <c r="H74" s="340"/>
      <c r="I74" s="340"/>
    </row>
    <row r="75" spans="1:9" ht="60" customHeight="1">
      <c r="A75" s="369" t="s">
        <v>125</v>
      </c>
      <c r="B75" s="612"/>
      <c r="C75" s="613"/>
      <c r="D75" s="613"/>
      <c r="E75" s="613"/>
      <c r="F75" s="614"/>
      <c r="G75" s="340"/>
      <c r="H75" s="340"/>
      <c r="I75" s="340"/>
    </row>
    <row r="76" spans="1:9">
      <c r="A76" s="340"/>
      <c r="B76" s="340"/>
      <c r="C76" s="348"/>
      <c r="D76" s="342"/>
      <c r="E76" s="340"/>
      <c r="F76" s="342"/>
      <c r="G76" s="340"/>
      <c r="H76" s="340"/>
      <c r="I76" s="340"/>
    </row>
    <row r="77" spans="1:9" ht="26.25" customHeight="1">
      <c r="A77" s="340"/>
      <c r="B77" s="596" t="s">
        <v>228</v>
      </c>
      <c r="C77" s="596"/>
      <c r="D77" s="596"/>
      <c r="E77" s="596"/>
      <c r="F77" s="596"/>
      <c r="G77" s="358"/>
      <c r="H77" s="358"/>
      <c r="I77" s="358"/>
    </row>
    <row r="78" spans="1:9">
      <c r="A78" s="340"/>
      <c r="B78" s="348"/>
      <c r="C78" s="348"/>
      <c r="D78" s="342"/>
      <c r="E78" s="340"/>
      <c r="F78" s="342"/>
      <c r="G78" s="340"/>
      <c r="H78" s="340"/>
      <c r="I78" s="340"/>
    </row>
    <row r="79" spans="1:9" ht="26.25" customHeight="1">
      <c r="A79" s="360"/>
      <c r="B79" s="361" t="s">
        <v>29</v>
      </c>
      <c r="C79" s="590" t="s">
        <v>114</v>
      </c>
      <c r="D79" s="591"/>
      <c r="E79" s="362" t="s">
        <v>299</v>
      </c>
      <c r="F79" s="363" t="s">
        <v>219</v>
      </c>
      <c r="G79" s="360"/>
      <c r="H79" s="360"/>
      <c r="I79" s="360"/>
    </row>
    <row r="80" spans="1:9" ht="133.15" customHeight="1">
      <c r="A80" s="360"/>
      <c r="B80" s="364" t="s">
        <v>262</v>
      </c>
      <c r="C80" s="584" t="s">
        <v>495</v>
      </c>
      <c r="D80" s="585"/>
      <c r="E80" s="390" t="s">
        <v>110</v>
      </c>
      <c r="F80" s="395" t="s">
        <v>605</v>
      </c>
      <c r="G80" s="360"/>
      <c r="H80" s="360"/>
      <c r="I80" s="360"/>
    </row>
    <row r="81" spans="1:9" ht="94.15" customHeight="1">
      <c r="A81" s="393"/>
      <c r="B81" s="374" t="s">
        <v>263</v>
      </c>
      <c r="C81" s="592" t="s">
        <v>286</v>
      </c>
      <c r="D81" s="585"/>
      <c r="E81" s="390" t="s">
        <v>110</v>
      </c>
      <c r="F81" s="391" t="s">
        <v>565</v>
      </c>
      <c r="G81" s="393"/>
      <c r="H81" s="393"/>
      <c r="I81" s="393"/>
    </row>
    <row r="82" spans="1:9" ht="108" customHeight="1">
      <c r="A82" s="393"/>
      <c r="B82" s="367" t="s">
        <v>264</v>
      </c>
      <c r="C82" s="592" t="s">
        <v>246</v>
      </c>
      <c r="D82" s="585"/>
      <c r="E82" s="390" t="s">
        <v>110</v>
      </c>
      <c r="F82" s="381" t="s">
        <v>566</v>
      </c>
      <c r="G82" s="393"/>
      <c r="H82" s="393"/>
      <c r="I82" s="393"/>
    </row>
    <row r="83" spans="1:9" ht="87.6" customHeight="1">
      <c r="A83" s="393"/>
      <c r="B83" s="367" t="s">
        <v>325</v>
      </c>
      <c r="C83" s="584" t="s">
        <v>239</v>
      </c>
      <c r="D83" s="585"/>
      <c r="E83" s="390" t="s">
        <v>110</v>
      </c>
      <c r="F83" s="396" t="s">
        <v>606</v>
      </c>
      <c r="G83" s="393"/>
      <c r="H83" s="393"/>
      <c r="I83" s="393"/>
    </row>
    <row r="84" spans="1:9" ht="91.15" customHeight="1">
      <c r="A84" s="393"/>
      <c r="B84" s="367" t="s">
        <v>326</v>
      </c>
      <c r="C84" s="584" t="s">
        <v>430</v>
      </c>
      <c r="D84" s="585"/>
      <c r="E84" s="390" t="s">
        <v>110</v>
      </c>
      <c r="F84" s="381" t="s">
        <v>607</v>
      </c>
      <c r="G84" s="393"/>
      <c r="H84" s="393"/>
      <c r="I84" s="393"/>
    </row>
    <row r="85" spans="1:9" ht="54.6" customHeight="1">
      <c r="A85" s="393"/>
      <c r="B85" s="367" t="s">
        <v>327</v>
      </c>
      <c r="C85" s="593" t="s">
        <v>300</v>
      </c>
      <c r="D85" s="593"/>
      <c r="E85" s="390" t="s">
        <v>110</v>
      </c>
      <c r="F85" s="381"/>
      <c r="G85" s="393"/>
      <c r="H85" s="393"/>
      <c r="I85" s="393"/>
    </row>
    <row r="86" spans="1:9" ht="54.6" customHeight="1">
      <c r="A86" s="393"/>
      <c r="B86" s="367" t="s">
        <v>329</v>
      </c>
      <c r="C86" s="584" t="s">
        <v>431</v>
      </c>
      <c r="D86" s="585"/>
      <c r="E86" s="390" t="s">
        <v>110</v>
      </c>
      <c r="F86" s="381" t="s">
        <v>607</v>
      </c>
      <c r="G86" s="393"/>
      <c r="H86" s="393"/>
      <c r="I86" s="393"/>
    </row>
    <row r="87" spans="1:9" ht="78" customHeight="1">
      <c r="A87" s="393"/>
      <c r="B87" s="367" t="s">
        <v>330</v>
      </c>
      <c r="C87" s="593" t="s">
        <v>359</v>
      </c>
      <c r="D87" s="593"/>
      <c r="E87" s="390" t="s">
        <v>110</v>
      </c>
      <c r="F87" s="381" t="s">
        <v>608</v>
      </c>
      <c r="G87" s="393"/>
      <c r="H87" s="393"/>
      <c r="I87" s="393"/>
    </row>
    <row r="88" spans="1:9" ht="61.15" customHeight="1">
      <c r="A88" s="393"/>
      <c r="B88" s="367" t="s">
        <v>331</v>
      </c>
      <c r="C88" s="586" t="s">
        <v>360</v>
      </c>
      <c r="D88" s="586"/>
      <c r="E88" s="392"/>
      <c r="F88" s="392" t="s">
        <v>567</v>
      </c>
      <c r="G88" s="393"/>
      <c r="H88" s="393"/>
      <c r="I88" s="393"/>
    </row>
    <row r="89" spans="1:9" ht="81.599999999999994" customHeight="1">
      <c r="A89" s="393"/>
      <c r="B89" s="367" t="s">
        <v>432</v>
      </c>
      <c r="C89" s="610" t="s">
        <v>305</v>
      </c>
      <c r="D89" s="611"/>
      <c r="E89" s="392"/>
      <c r="F89" s="392" t="s">
        <v>567</v>
      </c>
      <c r="G89" s="393"/>
      <c r="H89" s="393"/>
      <c r="I89" s="393"/>
    </row>
    <row r="90" spans="1:9" ht="113.45" customHeight="1">
      <c r="A90" s="393"/>
      <c r="B90" s="367" t="s">
        <v>494</v>
      </c>
      <c r="C90" s="593" t="s">
        <v>428</v>
      </c>
      <c r="D90" s="593"/>
      <c r="E90" s="390" t="s">
        <v>110</v>
      </c>
      <c r="F90" s="381" t="s">
        <v>609</v>
      </c>
      <c r="G90" s="393"/>
      <c r="H90" s="393"/>
      <c r="I90" s="393"/>
    </row>
    <row r="91" spans="1:9" ht="18.75" customHeight="1">
      <c r="A91" s="369"/>
      <c r="B91" s="370" t="s">
        <v>229</v>
      </c>
      <c r="C91" s="371"/>
      <c r="D91" s="371"/>
      <c r="E91" s="372"/>
      <c r="F91" s="373"/>
      <c r="G91" s="340"/>
      <c r="H91" s="340"/>
      <c r="I91" s="340"/>
    </row>
    <row r="92" spans="1:9" ht="60" customHeight="1">
      <c r="A92" s="369"/>
      <c r="B92" s="612"/>
      <c r="C92" s="613"/>
      <c r="D92" s="613"/>
      <c r="E92" s="613"/>
      <c r="F92" s="614"/>
      <c r="G92" s="340"/>
      <c r="H92" s="340"/>
      <c r="I92" s="340"/>
    </row>
    <row r="93" spans="1:9">
      <c r="A93" s="340"/>
      <c r="B93" s="340"/>
      <c r="C93" s="348"/>
      <c r="D93" s="342"/>
      <c r="E93" s="340"/>
      <c r="F93" s="342"/>
      <c r="G93" s="340"/>
      <c r="H93" s="340"/>
      <c r="I93" s="340"/>
    </row>
    <row r="94" spans="1:9" ht="26.25" customHeight="1">
      <c r="A94" s="340"/>
      <c r="B94" s="596" t="s">
        <v>230</v>
      </c>
      <c r="C94" s="596"/>
      <c r="D94" s="596"/>
      <c r="E94" s="596"/>
      <c r="F94" s="596"/>
      <c r="G94" s="358"/>
      <c r="H94" s="358"/>
      <c r="I94" s="358"/>
    </row>
    <row r="95" spans="1:9">
      <c r="A95" s="340"/>
      <c r="B95" s="348"/>
      <c r="C95" s="348"/>
      <c r="D95" s="342"/>
      <c r="E95" s="340"/>
      <c r="F95" s="342"/>
      <c r="G95" s="340"/>
      <c r="H95" s="340"/>
      <c r="I95" s="340"/>
    </row>
    <row r="96" spans="1:9" ht="26.25" customHeight="1">
      <c r="A96" s="360"/>
      <c r="B96" s="361" t="s">
        <v>29</v>
      </c>
      <c r="C96" s="590" t="s">
        <v>114</v>
      </c>
      <c r="D96" s="591"/>
      <c r="E96" s="362" t="s">
        <v>299</v>
      </c>
      <c r="F96" s="363" t="s">
        <v>219</v>
      </c>
      <c r="G96" s="360"/>
      <c r="H96" s="360"/>
      <c r="I96" s="360"/>
    </row>
    <row r="97" spans="1:9" ht="106.9" customHeight="1">
      <c r="A97" s="393"/>
      <c r="B97" s="374" t="s">
        <v>265</v>
      </c>
      <c r="C97" s="615" t="s">
        <v>361</v>
      </c>
      <c r="D97" s="616"/>
      <c r="E97" s="390" t="s">
        <v>110</v>
      </c>
      <c r="F97" s="381" t="s">
        <v>610</v>
      </c>
      <c r="G97" s="393"/>
      <c r="H97" s="393"/>
      <c r="I97" s="393"/>
    </row>
    <row r="98" spans="1:9" ht="82.9" customHeight="1">
      <c r="A98" s="393"/>
      <c r="B98" s="367" t="s">
        <v>266</v>
      </c>
      <c r="C98" s="592" t="s">
        <v>287</v>
      </c>
      <c r="D98" s="585"/>
      <c r="E98" s="390" t="s">
        <v>110</v>
      </c>
      <c r="F98" s="366" t="s">
        <v>582</v>
      </c>
      <c r="G98" s="393"/>
      <c r="H98" s="393"/>
      <c r="I98" s="393"/>
    </row>
    <row r="99" spans="1:9" ht="18.75" customHeight="1">
      <c r="A99" s="369"/>
      <c r="B99" s="370" t="s">
        <v>231</v>
      </c>
      <c r="C99" s="371"/>
      <c r="D99" s="371"/>
      <c r="E99" s="372"/>
      <c r="F99" s="373"/>
      <c r="G99" s="340"/>
      <c r="H99" s="340"/>
      <c r="I99" s="340"/>
    </row>
    <row r="100" spans="1:9" ht="60" customHeight="1">
      <c r="A100" s="369"/>
      <c r="B100" s="612"/>
      <c r="C100" s="613"/>
      <c r="D100" s="613"/>
      <c r="E100" s="613"/>
      <c r="F100" s="614"/>
      <c r="G100" s="340"/>
      <c r="H100" s="340"/>
      <c r="I100" s="340"/>
    </row>
    <row r="101" spans="1:9">
      <c r="A101" s="340"/>
      <c r="B101" s="348"/>
      <c r="C101" s="348"/>
      <c r="D101" s="342"/>
      <c r="E101" s="340"/>
      <c r="F101" s="342"/>
      <c r="G101" s="340"/>
      <c r="H101" s="340"/>
      <c r="I101" s="340"/>
    </row>
  </sheetData>
  <sheetProtection algorithmName="SHA-512" hashValue="atVw7cRDavRB2dub+cRyYrCf+BxKFjf0jBLTe6QnBl791asTYHTbzC1vlxsZK1hY6afeiuzRUBdpGISN6n8jMA==" saltValue="5rbEmnM8/tOZgpicgEl6MA==" spinCount="100000" sheet="1" formatCells="0" formatColumns="0" formatRows="0" insertColumns="0" insertRows="0" insertHyperlinks="0"/>
  <mergeCells count="73">
    <mergeCell ref="C54:D54"/>
    <mergeCell ref="C84:D84"/>
    <mergeCell ref="B62:F62"/>
    <mergeCell ref="C81:D81"/>
    <mergeCell ref="B75:F75"/>
    <mergeCell ref="B77:F77"/>
    <mergeCell ref="C79:D79"/>
    <mergeCell ref="C73:D73"/>
    <mergeCell ref="C83:D83"/>
    <mergeCell ref="C80:D80"/>
    <mergeCell ref="C55:D55"/>
    <mergeCell ref="C56:D56"/>
    <mergeCell ref="C72:D72"/>
    <mergeCell ref="C98:D98"/>
    <mergeCell ref="B100:F100"/>
    <mergeCell ref="B92:F92"/>
    <mergeCell ref="B94:F94"/>
    <mergeCell ref="C96:D96"/>
    <mergeCell ref="C97:D97"/>
    <mergeCell ref="C90:D90"/>
    <mergeCell ref="C89:D89"/>
    <mergeCell ref="C82:D82"/>
    <mergeCell ref="C88:D88"/>
    <mergeCell ref="C87:D87"/>
    <mergeCell ref="C85:D85"/>
    <mergeCell ref="C86:D86"/>
    <mergeCell ref="B7:D7"/>
    <mergeCell ref="B8:F8"/>
    <mergeCell ref="B9:D9"/>
    <mergeCell ref="B11:F11"/>
    <mergeCell ref="C13:D13"/>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C25:D25"/>
    <mergeCell ref="C27:D27"/>
    <mergeCell ref="C29:D29"/>
    <mergeCell ref="B33:F33"/>
    <mergeCell ref="C36:D36"/>
    <mergeCell ref="C37:D37"/>
    <mergeCell ref="B42:F42"/>
    <mergeCell ref="B44:F44"/>
    <mergeCell ref="C46:D46"/>
    <mergeCell ref="C47:D47"/>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s>
  <dataValidations count="1">
    <dataValidation type="list" allowBlank="1" showInputMessage="1" showErrorMessage="1" sqref="E97:E98 E36:E40 E14:E16 E58 E47:E56 E67:E73 E60 E23:E29 E80:E90">
      <formula1>$B$1:$B$2</formula1>
    </dataValidation>
  </dataValidations>
  <hyperlinks>
    <hyperlink ref="F53" r:id="rId1" display="https://dc.crsorgi.gov.in"/>
    <hyperlink ref="F37" r:id="rId2"/>
    <hyperlink ref="F48" r:id="rId3"/>
    <hyperlink ref="F54" r:id="rId4" display="https://dc.crsorgi.gov.in"/>
    <hyperlink ref="F83" r:id="rId5" display="https://dc.crsorgi.gov.in/crs/. In addition Mobile app has been developed for Registrars of birth and death."/>
  </hyperlinks>
  <pageMargins left="0.25" right="0.25" top="0.35" bottom="0.54" header="0.3" footer="0.3"/>
  <pageSetup paperSize="9" scale="80" fitToHeight="0"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5"/>
  <sheetViews>
    <sheetView showGridLines="0" topLeftCell="A9" zoomScaleNormal="100" workbookViewId="0">
      <selection activeCell="B4" sqref="B4"/>
    </sheetView>
  </sheetViews>
  <sheetFormatPr defaultColWidth="11.5703125" defaultRowHeight="15"/>
  <cols>
    <col min="1" max="1" width="1.7109375" customWidth="1"/>
    <col min="3" max="4" width="8.85546875" customWidth="1"/>
    <col min="5" max="5" width="10.7109375" customWidth="1"/>
    <col min="6" max="11" width="9" customWidth="1"/>
    <col min="12" max="12" width="8.85546875" customWidth="1"/>
  </cols>
  <sheetData>
    <row r="1" spans="2:20" ht="21.75" customHeight="1">
      <c r="F1" s="9" t="s">
        <v>10</v>
      </c>
    </row>
    <row r="2" spans="2:20" ht="39" customHeight="1">
      <c r="F2" s="445" t="s">
        <v>538</v>
      </c>
      <c r="G2" s="446"/>
      <c r="H2" s="446"/>
      <c r="I2" s="446"/>
      <c r="J2" s="446"/>
      <c r="K2" s="446"/>
      <c r="L2" s="446"/>
      <c r="M2" s="446"/>
      <c r="N2" s="446"/>
      <c r="O2" s="446"/>
    </row>
    <row r="3" spans="2:20" ht="26.25" customHeight="1"/>
    <row r="4" spans="2:20" ht="21" customHeight="1">
      <c r="B4" s="6" t="s">
        <v>11</v>
      </c>
      <c r="C4" s="7"/>
      <c r="D4" s="7"/>
      <c r="E4" s="7"/>
      <c r="F4" s="7"/>
      <c r="G4" s="7"/>
      <c r="H4" s="7"/>
      <c r="I4" s="7"/>
      <c r="J4" s="7"/>
      <c r="K4" s="7"/>
      <c r="L4" s="7"/>
      <c r="M4" s="7"/>
      <c r="N4" s="7"/>
      <c r="O4" s="7"/>
    </row>
    <row r="5" spans="2:20" ht="15.6" customHeight="1">
      <c r="B5" s="8"/>
    </row>
    <row r="6" spans="2:20" ht="18" customHeight="1">
      <c r="B6" s="447" t="s">
        <v>12</v>
      </c>
      <c r="C6" s="447"/>
      <c r="D6" s="447"/>
      <c r="E6" s="447"/>
      <c r="F6" s="447"/>
      <c r="R6" s="12"/>
    </row>
    <row r="7" spans="2:20" ht="120.6" customHeight="1">
      <c r="B7" s="433" t="s">
        <v>288</v>
      </c>
      <c r="C7" s="434"/>
      <c r="D7" s="434"/>
      <c r="E7" s="434"/>
      <c r="F7" s="434"/>
      <c r="G7" s="434"/>
      <c r="H7" s="434"/>
      <c r="I7" s="434"/>
      <c r="J7" s="434"/>
      <c r="K7" s="434"/>
      <c r="L7" s="434"/>
      <c r="M7" s="434"/>
      <c r="N7" s="434"/>
      <c r="O7" s="435"/>
      <c r="T7" s="10"/>
    </row>
    <row r="9" spans="2:20" ht="18" customHeight="1">
      <c r="B9" s="447" t="s">
        <v>13</v>
      </c>
      <c r="C9" s="447"/>
      <c r="D9" s="447"/>
      <c r="E9" s="447"/>
      <c r="F9" s="447"/>
      <c r="R9" s="12"/>
    </row>
    <row r="10" spans="2:20" ht="124.15" customHeight="1">
      <c r="B10" s="433" t="s">
        <v>14</v>
      </c>
      <c r="C10" s="437"/>
      <c r="D10" s="437"/>
      <c r="E10" s="437"/>
      <c r="F10" s="437"/>
      <c r="G10" s="437"/>
      <c r="H10" s="437"/>
      <c r="I10" s="437"/>
      <c r="J10" s="437"/>
      <c r="K10" s="437"/>
      <c r="L10" s="437"/>
      <c r="M10" s="437"/>
      <c r="N10" s="437"/>
      <c r="O10" s="438"/>
    </row>
    <row r="12" spans="2:20" ht="18" customHeight="1">
      <c r="B12" s="447" t="s">
        <v>15</v>
      </c>
      <c r="C12" s="447"/>
      <c r="D12" s="447"/>
      <c r="E12" s="447"/>
      <c r="F12" s="447"/>
      <c r="R12" s="12"/>
    </row>
    <row r="13" spans="2:20" ht="120.6" customHeight="1">
      <c r="B13" s="436" t="s">
        <v>539</v>
      </c>
      <c r="C13" s="434"/>
      <c r="D13" s="434"/>
      <c r="E13" s="434"/>
      <c r="F13" s="434"/>
      <c r="G13" s="434"/>
      <c r="H13" s="434"/>
      <c r="I13" s="434"/>
      <c r="J13" s="434"/>
      <c r="K13" s="434"/>
      <c r="L13" s="434"/>
      <c r="M13" s="434"/>
      <c r="N13" s="434"/>
      <c r="O13" s="435"/>
    </row>
    <row r="14" spans="2:20" ht="201" customHeight="1">
      <c r="B14" s="439" t="s">
        <v>289</v>
      </c>
      <c r="C14" s="440"/>
      <c r="D14" s="440"/>
      <c r="E14" s="440"/>
      <c r="F14" s="440"/>
      <c r="G14" s="440"/>
      <c r="H14" s="440"/>
      <c r="I14" s="440"/>
      <c r="J14" s="440"/>
      <c r="K14" s="440"/>
      <c r="L14" s="440"/>
      <c r="M14" s="440"/>
      <c r="N14" s="440"/>
      <c r="O14" s="441"/>
    </row>
    <row r="15" spans="2:20" ht="138" customHeight="1">
      <c r="B15" s="442" t="s">
        <v>541</v>
      </c>
      <c r="C15" s="443"/>
      <c r="D15" s="443"/>
      <c r="E15" s="443"/>
      <c r="F15" s="443"/>
      <c r="G15" s="443"/>
      <c r="H15" s="443"/>
      <c r="I15" s="443"/>
      <c r="J15" s="443"/>
      <c r="K15" s="443"/>
      <c r="L15" s="443"/>
      <c r="M15" s="443"/>
      <c r="N15" s="443"/>
      <c r="O15" s="444"/>
    </row>
    <row r="17" spans="2:15" ht="15.6" customHeight="1">
      <c r="B17" s="447" t="s">
        <v>16</v>
      </c>
      <c r="C17" s="447"/>
      <c r="D17" s="447"/>
      <c r="E17" s="447"/>
      <c r="F17" s="447"/>
      <c r="G17" s="11"/>
      <c r="H17" s="11"/>
      <c r="I17" s="11"/>
      <c r="J17" s="11"/>
      <c r="K17" s="11"/>
      <c r="L17" s="11"/>
      <c r="M17" s="11"/>
      <c r="N17" s="11"/>
      <c r="O17" s="11"/>
    </row>
    <row r="18" spans="2:15" ht="90" customHeight="1">
      <c r="B18" s="433" t="s">
        <v>540</v>
      </c>
      <c r="C18" s="434"/>
      <c r="D18" s="434"/>
      <c r="E18" s="434"/>
      <c r="F18" s="434"/>
      <c r="G18" s="434"/>
      <c r="H18" s="434"/>
      <c r="I18" s="434"/>
      <c r="J18" s="434"/>
      <c r="K18" s="434"/>
      <c r="L18" s="434"/>
      <c r="M18" s="434"/>
      <c r="N18" s="434"/>
      <c r="O18" s="435"/>
    </row>
    <row r="42" spans="16:18" ht="15.6" customHeight="1">
      <c r="P42" s="12"/>
      <c r="Q42" s="12"/>
      <c r="R42" s="12"/>
    </row>
    <row r="55" spans="16:18" ht="15.6" customHeight="1">
      <c r="P55" s="12"/>
      <c r="Q55" s="12"/>
      <c r="R55" s="12"/>
    </row>
  </sheetData>
  <mergeCells count="11">
    <mergeCell ref="F2:O2"/>
    <mergeCell ref="B6:F6"/>
    <mergeCell ref="B9:F9"/>
    <mergeCell ref="B12:F12"/>
    <mergeCell ref="B17:F17"/>
    <mergeCell ref="B18:O18"/>
    <mergeCell ref="B7:O7"/>
    <mergeCell ref="B13:O13"/>
    <mergeCell ref="B10:O10"/>
    <mergeCell ref="B14:O14"/>
    <mergeCell ref="B15:O15"/>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66"/>
  <sheetViews>
    <sheetView showGridLines="0" topLeftCell="A15" zoomScaleNormal="100" workbookViewId="0">
      <selection activeCell="B10" sqref="B10:O10"/>
    </sheetView>
  </sheetViews>
  <sheetFormatPr defaultColWidth="11.5703125" defaultRowHeight="15"/>
  <cols>
    <col min="1" max="1" width="1.7109375" customWidth="1"/>
    <col min="2" max="3" width="11.28515625" customWidth="1"/>
    <col min="4" max="4" width="8.85546875" customWidth="1"/>
    <col min="5" max="5" width="8.7109375" customWidth="1"/>
    <col min="6" max="11" width="9" customWidth="1"/>
    <col min="12" max="12" width="8.85546875" customWidth="1"/>
  </cols>
  <sheetData>
    <row r="1" spans="2:18" ht="19.5" customHeight="1">
      <c r="F1" s="16" t="s">
        <v>10</v>
      </c>
      <c r="G1" s="17"/>
      <c r="H1" s="17"/>
      <c r="I1" s="17"/>
      <c r="J1" s="17"/>
      <c r="K1" s="17"/>
      <c r="L1" s="17"/>
      <c r="M1" s="17"/>
      <c r="N1" s="17"/>
      <c r="O1" s="17"/>
    </row>
    <row r="2" spans="2:18" ht="44.25" customHeight="1">
      <c r="F2" s="448" t="s">
        <v>538</v>
      </c>
      <c r="G2" s="448"/>
      <c r="H2" s="448"/>
      <c r="I2" s="448"/>
      <c r="J2" s="448"/>
      <c r="K2" s="448"/>
      <c r="L2" s="448"/>
      <c r="M2" s="448"/>
      <c r="N2" s="448"/>
      <c r="O2" s="448"/>
    </row>
    <row r="3" spans="2:18" ht="26.25" customHeight="1"/>
    <row r="4" spans="2:18" ht="21" customHeight="1">
      <c r="B4" s="6" t="s">
        <v>17</v>
      </c>
      <c r="C4" s="7"/>
      <c r="D4" s="7"/>
      <c r="E4" s="7"/>
      <c r="F4" s="7"/>
      <c r="G4" s="7"/>
      <c r="H4" s="7"/>
      <c r="I4" s="7"/>
      <c r="J4" s="7"/>
      <c r="K4" s="7"/>
      <c r="L4" s="7"/>
      <c r="M4" s="7"/>
      <c r="N4" s="7"/>
      <c r="O4" s="7"/>
    </row>
    <row r="5" spans="2:18" ht="15.6" customHeight="1">
      <c r="B5" s="20"/>
    </row>
    <row r="6" spans="2:18" ht="18" customHeight="1">
      <c r="B6" s="447" t="s">
        <v>18</v>
      </c>
      <c r="C6" s="447"/>
      <c r="D6" s="447"/>
      <c r="E6" s="447"/>
      <c r="F6" s="447"/>
      <c r="R6" s="12"/>
    </row>
    <row r="7" spans="2:18" ht="229.5" customHeight="1">
      <c r="B7" s="433" t="s">
        <v>469</v>
      </c>
      <c r="C7" s="434"/>
      <c r="D7" s="434"/>
      <c r="E7" s="434"/>
      <c r="F7" s="434"/>
      <c r="G7" s="434"/>
      <c r="H7" s="434"/>
      <c r="I7" s="434"/>
      <c r="J7" s="434"/>
      <c r="K7" s="434"/>
      <c r="L7" s="434"/>
      <c r="M7" s="434"/>
      <c r="N7" s="434"/>
      <c r="O7" s="435"/>
    </row>
    <row r="8" spans="2:18" ht="17.25" customHeight="1">
      <c r="B8" s="18"/>
      <c r="C8" s="19"/>
      <c r="D8" s="19"/>
      <c r="E8" s="19"/>
      <c r="F8" s="19"/>
      <c r="G8" s="19"/>
      <c r="H8" s="19"/>
      <c r="I8" s="19"/>
      <c r="J8" s="19"/>
      <c r="K8" s="19"/>
      <c r="L8" s="19"/>
      <c r="M8" s="19"/>
      <c r="N8" s="19"/>
      <c r="O8" s="19"/>
    </row>
    <row r="9" spans="2:18" ht="18" customHeight="1">
      <c r="B9" s="447" t="s">
        <v>19</v>
      </c>
      <c r="C9" s="447"/>
      <c r="D9" s="447"/>
      <c r="E9" s="447"/>
      <c r="F9" s="447"/>
      <c r="R9" s="12"/>
    </row>
    <row r="10" spans="2:18" ht="275.45" customHeight="1">
      <c r="B10" s="433" t="s">
        <v>470</v>
      </c>
      <c r="C10" s="434"/>
      <c r="D10" s="434"/>
      <c r="E10" s="434"/>
      <c r="F10" s="434"/>
      <c r="G10" s="434"/>
      <c r="H10" s="434"/>
      <c r="I10" s="434"/>
      <c r="J10" s="434"/>
      <c r="K10" s="434"/>
      <c r="L10" s="434"/>
      <c r="M10" s="434"/>
      <c r="N10" s="434"/>
      <c r="O10" s="435"/>
    </row>
    <row r="11" spans="2:18" ht="17.25" customHeight="1">
      <c r="B11" s="18"/>
      <c r="C11" s="19"/>
      <c r="D11" s="19"/>
      <c r="E11" s="19"/>
      <c r="F11" s="19"/>
      <c r="G11" s="19"/>
      <c r="H11" s="19"/>
      <c r="I11" s="19"/>
      <c r="J11" s="19"/>
      <c r="K11" s="19"/>
      <c r="L11" s="19"/>
      <c r="M11" s="19"/>
      <c r="N11" s="19"/>
      <c r="O11" s="19"/>
    </row>
    <row r="12" spans="2:18" ht="21.75" customHeight="1"/>
    <row r="13" spans="2:18" ht="18" customHeight="1">
      <c r="B13" s="447" t="s">
        <v>20</v>
      </c>
      <c r="C13" s="447"/>
      <c r="D13" s="447"/>
      <c r="E13" s="447"/>
      <c r="F13" s="447"/>
      <c r="R13" s="12"/>
    </row>
    <row r="14" spans="2:18" ht="47.25" customHeight="1">
      <c r="B14" s="449" t="s">
        <v>458</v>
      </c>
      <c r="C14" s="449"/>
      <c r="D14" s="449"/>
      <c r="E14" s="449"/>
      <c r="F14" s="449"/>
      <c r="G14" s="450" t="s">
        <v>408</v>
      </c>
      <c r="H14" s="450"/>
      <c r="I14" s="450"/>
      <c r="J14" s="450"/>
      <c r="K14" s="450"/>
      <c r="L14" s="450"/>
      <c r="M14" s="450"/>
      <c r="N14" s="450"/>
      <c r="O14" s="450"/>
      <c r="R14" s="12"/>
    </row>
    <row r="15" spans="2:18" ht="141.75" customHeight="1">
      <c r="B15" s="449" t="s">
        <v>459</v>
      </c>
      <c r="C15" s="449"/>
      <c r="D15" s="449"/>
      <c r="E15" s="449"/>
      <c r="F15" s="449"/>
      <c r="G15" s="450" t="s">
        <v>21</v>
      </c>
      <c r="H15" s="450"/>
      <c r="I15" s="450"/>
      <c r="J15" s="450"/>
      <c r="K15" s="450"/>
      <c r="L15" s="450"/>
      <c r="M15" s="450"/>
      <c r="N15" s="450"/>
      <c r="O15" s="450"/>
    </row>
    <row r="16" spans="2:18" ht="98.25" customHeight="1">
      <c r="B16" s="449" t="s">
        <v>460</v>
      </c>
      <c r="C16" s="449"/>
      <c r="D16" s="449"/>
      <c r="E16" s="449"/>
      <c r="F16" s="449"/>
      <c r="G16" s="450" t="s">
        <v>409</v>
      </c>
      <c r="H16" s="450"/>
      <c r="I16" s="450"/>
      <c r="J16" s="450"/>
      <c r="K16" s="450"/>
      <c r="L16" s="450"/>
      <c r="M16" s="450"/>
      <c r="N16" s="450"/>
      <c r="O16" s="450"/>
    </row>
    <row r="17" spans="2:18" ht="111.75" customHeight="1">
      <c r="B17" s="449" t="s">
        <v>461</v>
      </c>
      <c r="C17" s="449"/>
      <c r="D17" s="449"/>
      <c r="E17" s="449"/>
      <c r="F17" s="449"/>
      <c r="G17" s="450" t="s">
        <v>22</v>
      </c>
      <c r="H17" s="450"/>
      <c r="I17" s="450"/>
      <c r="J17" s="450"/>
      <c r="K17" s="450"/>
      <c r="L17" s="450"/>
      <c r="M17" s="450"/>
      <c r="N17" s="450"/>
      <c r="O17" s="450"/>
    </row>
    <row r="18" spans="2:18" ht="96" customHeight="1">
      <c r="B18" s="449" t="s">
        <v>462</v>
      </c>
      <c r="C18" s="449"/>
      <c r="D18" s="449"/>
      <c r="E18" s="449"/>
      <c r="F18" s="449"/>
      <c r="G18" s="450" t="s">
        <v>410</v>
      </c>
      <c r="H18" s="450"/>
      <c r="I18" s="450"/>
      <c r="J18" s="450"/>
      <c r="K18" s="450"/>
      <c r="L18" s="450"/>
      <c r="M18" s="450"/>
      <c r="N18" s="450"/>
      <c r="O18" s="450"/>
    </row>
    <row r="19" spans="2:18" ht="93.75" customHeight="1">
      <c r="B19" s="449" t="s">
        <v>463</v>
      </c>
      <c r="C19" s="449"/>
      <c r="D19" s="449"/>
      <c r="E19" s="449"/>
      <c r="F19" s="449"/>
      <c r="G19" s="450" t="s">
        <v>23</v>
      </c>
      <c r="H19" s="450"/>
      <c r="I19" s="450"/>
      <c r="J19" s="450"/>
      <c r="K19" s="450"/>
      <c r="L19" s="450"/>
      <c r="M19" s="450"/>
      <c r="N19" s="450"/>
      <c r="O19" s="450"/>
    </row>
    <row r="20" spans="2:18" ht="271.14999999999998" customHeight="1">
      <c r="B20" s="449" t="s">
        <v>412</v>
      </c>
      <c r="C20" s="449"/>
      <c r="D20" s="449"/>
      <c r="E20" s="449"/>
      <c r="F20" s="449"/>
      <c r="G20" s="450" t="s">
        <v>411</v>
      </c>
      <c r="H20" s="450"/>
      <c r="I20" s="450"/>
      <c r="J20" s="450"/>
      <c r="K20" s="450"/>
      <c r="L20" s="450"/>
      <c r="M20" s="450"/>
      <c r="N20" s="450"/>
      <c r="O20" s="450"/>
    </row>
    <row r="21" spans="2:18" ht="96.75" customHeight="1">
      <c r="B21" s="449" t="s">
        <v>464</v>
      </c>
      <c r="C21" s="449"/>
      <c r="D21" s="449"/>
      <c r="E21" s="449"/>
      <c r="F21" s="449"/>
      <c r="G21" s="450" t="s">
        <v>24</v>
      </c>
      <c r="H21" s="450"/>
      <c r="I21" s="450"/>
      <c r="J21" s="450"/>
      <c r="K21" s="450"/>
      <c r="L21" s="450"/>
      <c r="M21" s="450"/>
      <c r="N21" s="450"/>
      <c r="O21" s="450"/>
    </row>
    <row r="22" spans="2:18" ht="96.75" customHeight="1">
      <c r="B22" s="449" t="s">
        <v>465</v>
      </c>
      <c r="C22" s="449"/>
      <c r="D22" s="449"/>
      <c r="E22" s="449"/>
      <c r="F22" s="449"/>
      <c r="G22" s="450" t="s">
        <v>25</v>
      </c>
      <c r="H22" s="450"/>
      <c r="I22" s="450"/>
      <c r="J22" s="450"/>
      <c r="K22" s="450"/>
      <c r="L22" s="450"/>
      <c r="M22" s="450"/>
      <c r="N22" s="450"/>
      <c r="O22" s="450"/>
    </row>
    <row r="23" spans="2:18" ht="99" customHeight="1">
      <c r="B23" s="449" t="s">
        <v>466</v>
      </c>
      <c r="C23" s="449"/>
      <c r="D23" s="449"/>
      <c r="E23" s="449"/>
      <c r="F23" s="449"/>
      <c r="G23" s="450" t="s">
        <v>26</v>
      </c>
      <c r="H23" s="450"/>
      <c r="I23" s="450"/>
      <c r="J23" s="450"/>
      <c r="K23" s="450"/>
      <c r="L23" s="450"/>
      <c r="M23" s="450"/>
      <c r="N23" s="450"/>
      <c r="O23" s="450"/>
    </row>
    <row r="24" spans="2:18" ht="99" customHeight="1">
      <c r="B24" s="449" t="s">
        <v>467</v>
      </c>
      <c r="C24" s="449"/>
      <c r="D24" s="449"/>
      <c r="E24" s="449"/>
      <c r="F24" s="449"/>
      <c r="G24" s="450" t="s">
        <v>27</v>
      </c>
      <c r="H24" s="450"/>
      <c r="I24" s="450"/>
      <c r="J24" s="450"/>
      <c r="K24" s="450"/>
      <c r="L24" s="450"/>
      <c r="M24" s="450"/>
      <c r="N24" s="450"/>
      <c r="O24" s="450"/>
    </row>
    <row r="25" spans="2:18" ht="88.5" customHeight="1">
      <c r="B25" s="449" t="s">
        <v>468</v>
      </c>
      <c r="C25" s="449"/>
      <c r="D25" s="449"/>
      <c r="E25" s="449"/>
      <c r="F25" s="449"/>
      <c r="G25" s="450" t="s">
        <v>413</v>
      </c>
      <c r="H25" s="450"/>
      <c r="I25" s="450"/>
      <c r="J25" s="450"/>
      <c r="K25" s="450"/>
      <c r="L25" s="450"/>
      <c r="M25" s="450"/>
      <c r="N25" s="450"/>
      <c r="O25" s="450"/>
    </row>
    <row r="26" spans="2:18" ht="140.44999999999999" customHeight="1">
      <c r="B26" s="449" t="s">
        <v>303</v>
      </c>
      <c r="C26" s="449"/>
      <c r="D26" s="449"/>
      <c r="E26" s="449"/>
      <c r="F26" s="449"/>
      <c r="G26" s="450" t="s">
        <v>414</v>
      </c>
      <c r="H26" s="450"/>
      <c r="I26" s="450"/>
      <c r="J26" s="450"/>
      <c r="K26" s="450"/>
      <c r="L26" s="450"/>
      <c r="M26" s="450"/>
      <c r="N26" s="450"/>
      <c r="O26" s="450"/>
    </row>
    <row r="29" spans="2:18" ht="15.6" customHeight="1">
      <c r="P29" s="14"/>
      <c r="Q29" s="14"/>
      <c r="R29" s="14"/>
    </row>
    <row r="53" spans="16:18" ht="15.6" customHeight="1">
      <c r="P53" s="13"/>
      <c r="Q53" s="13"/>
      <c r="R53" s="13"/>
    </row>
    <row r="66" spans="16:18" ht="15.6" customHeight="1">
      <c r="P66" s="13"/>
      <c r="Q66" s="13"/>
      <c r="R66" s="13"/>
    </row>
  </sheetData>
  <mergeCells count="32">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 ref="B24:F24"/>
    <mergeCell ref="B25:F25"/>
    <mergeCell ref="B13:F13"/>
    <mergeCell ref="B15:F15"/>
    <mergeCell ref="B16:F16"/>
    <mergeCell ref="B17:F17"/>
    <mergeCell ref="B18:F18"/>
    <mergeCell ref="B19:F19"/>
    <mergeCell ref="B20:F20"/>
    <mergeCell ref="B7:O7"/>
    <mergeCell ref="B6:F6"/>
    <mergeCell ref="F2:O2"/>
    <mergeCell ref="B22:F22"/>
    <mergeCell ref="B23:F23"/>
    <mergeCell ref="B10:O10"/>
    <mergeCell ref="B9:F9"/>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8"/>
  <sheetViews>
    <sheetView showGridLines="0" topLeftCell="A41" zoomScale="110" zoomScaleNormal="110" workbookViewId="0">
      <selection activeCell="D21" sqref="D21"/>
    </sheetView>
  </sheetViews>
  <sheetFormatPr defaultColWidth="11.5703125" defaultRowHeight="15"/>
  <cols>
    <col min="1" max="1" width="1.7109375" customWidth="1"/>
    <col min="2" max="2" width="5.140625" customWidth="1"/>
    <col min="3" max="3" width="29" customWidth="1"/>
    <col min="4" max="4" width="100.7109375" customWidth="1"/>
    <col min="5" max="5" width="33.42578125" customWidth="1"/>
  </cols>
  <sheetData>
    <row r="1" spans="2:13" ht="21" customHeight="1">
      <c r="D1" s="16" t="s">
        <v>10</v>
      </c>
      <c r="E1" s="30"/>
    </row>
    <row r="2" spans="2:13" ht="42.75" customHeight="1">
      <c r="D2" s="15" t="s">
        <v>538</v>
      </c>
      <c r="E2" s="31"/>
      <c r="F2" s="5"/>
      <c r="G2" s="5"/>
      <c r="H2" s="5"/>
      <c r="I2" s="5"/>
      <c r="J2" s="5"/>
      <c r="K2" s="5"/>
      <c r="L2" s="5"/>
      <c r="M2" s="5"/>
    </row>
    <row r="3" spans="2:13" ht="26.25" customHeight="1">
      <c r="E3" s="32"/>
    </row>
    <row r="4" spans="2:13" ht="21" customHeight="1">
      <c r="B4" s="6" t="s">
        <v>28</v>
      </c>
      <c r="C4" s="7"/>
      <c r="D4" s="7"/>
      <c r="E4" s="39"/>
    </row>
    <row r="5" spans="2:13" ht="15.6" customHeight="1">
      <c r="B5" s="8"/>
      <c r="E5" s="32"/>
    </row>
    <row r="6" spans="2:13" ht="24" customHeight="1">
      <c r="B6" s="34" t="s">
        <v>29</v>
      </c>
      <c r="C6" s="34" t="s">
        <v>30</v>
      </c>
      <c r="D6" s="34" t="s">
        <v>31</v>
      </c>
      <c r="E6" s="34" t="s">
        <v>32</v>
      </c>
    </row>
    <row r="7" spans="2:13" ht="51.75" customHeight="1">
      <c r="B7" s="35">
        <v>1</v>
      </c>
      <c r="C7" s="38" t="s">
        <v>33</v>
      </c>
      <c r="D7" s="36" t="s">
        <v>34</v>
      </c>
      <c r="E7" s="37" t="s">
        <v>35</v>
      </c>
    </row>
    <row r="8" spans="2:13" ht="51.75" customHeight="1">
      <c r="B8" s="35">
        <v>2</v>
      </c>
      <c r="C8" s="38" t="s">
        <v>36</v>
      </c>
      <c r="D8" s="36" t="s">
        <v>37</v>
      </c>
      <c r="E8" s="37" t="s">
        <v>35</v>
      </c>
    </row>
    <row r="9" spans="2:13" ht="110.25" customHeight="1">
      <c r="B9" s="35">
        <v>3</v>
      </c>
      <c r="C9" s="38" t="s">
        <v>38</v>
      </c>
      <c r="D9" s="36" t="s">
        <v>39</v>
      </c>
      <c r="E9" s="37" t="s">
        <v>35</v>
      </c>
    </row>
    <row r="10" spans="2:13" ht="54" customHeight="1">
      <c r="B10" s="35">
        <v>4</v>
      </c>
      <c r="C10" s="38" t="s">
        <v>40</v>
      </c>
      <c r="D10" s="36" t="s">
        <v>41</v>
      </c>
      <c r="E10" s="37" t="s">
        <v>42</v>
      </c>
    </row>
    <row r="11" spans="2:13" ht="51" customHeight="1">
      <c r="B11" s="35">
        <v>5</v>
      </c>
      <c r="C11" s="38" t="s">
        <v>43</v>
      </c>
      <c r="D11" s="36" t="s">
        <v>44</v>
      </c>
      <c r="E11" s="37" t="s">
        <v>42</v>
      </c>
    </row>
    <row r="12" spans="2:13" ht="50.25" customHeight="1">
      <c r="B12" s="35">
        <v>6</v>
      </c>
      <c r="C12" s="38" t="s">
        <v>45</v>
      </c>
      <c r="D12" s="36" t="s">
        <v>46</v>
      </c>
      <c r="E12" s="37" t="s">
        <v>42</v>
      </c>
    </row>
    <row r="13" spans="2:13" ht="50.25" customHeight="1">
      <c r="B13" s="35">
        <v>7</v>
      </c>
      <c r="C13" s="38" t="s">
        <v>335</v>
      </c>
      <c r="D13" s="36" t="s">
        <v>336</v>
      </c>
      <c r="E13" s="37" t="s">
        <v>337</v>
      </c>
    </row>
    <row r="14" spans="2:13" ht="50.25" customHeight="1">
      <c r="B14" s="35">
        <v>8</v>
      </c>
      <c r="C14" s="38" t="s">
        <v>343</v>
      </c>
      <c r="D14" s="36" t="s">
        <v>344</v>
      </c>
      <c r="E14" s="37" t="s">
        <v>345</v>
      </c>
    </row>
    <row r="15" spans="2:13" ht="66" customHeight="1">
      <c r="B15" s="35">
        <v>9</v>
      </c>
      <c r="C15" s="38" t="s">
        <v>47</v>
      </c>
      <c r="D15" s="36" t="s">
        <v>48</v>
      </c>
      <c r="E15" s="37" t="s">
        <v>35</v>
      </c>
    </row>
    <row r="16" spans="2:13" ht="171.6" customHeight="1">
      <c r="B16" s="35">
        <v>10</v>
      </c>
      <c r="C16" s="38" t="s">
        <v>415</v>
      </c>
      <c r="D16" s="36" t="s">
        <v>416</v>
      </c>
      <c r="E16" s="37" t="s">
        <v>417</v>
      </c>
    </row>
    <row r="17" spans="2:11" ht="43.15" customHeight="1">
      <c r="B17" s="35">
        <v>11</v>
      </c>
      <c r="C17" s="38" t="s">
        <v>49</v>
      </c>
      <c r="D17" s="36" t="s">
        <v>50</v>
      </c>
      <c r="E17" s="37" t="s">
        <v>42</v>
      </c>
      <c r="I17" s="21"/>
      <c r="J17" s="21"/>
      <c r="K17" s="21"/>
    </row>
    <row r="18" spans="2:11" ht="66" customHeight="1">
      <c r="B18" s="35">
        <v>12</v>
      </c>
      <c r="C18" s="38" t="s">
        <v>51</v>
      </c>
      <c r="D18" s="36" t="s">
        <v>52</v>
      </c>
      <c r="E18" s="37" t="s">
        <v>35</v>
      </c>
    </row>
    <row r="19" spans="2:11" ht="66" customHeight="1">
      <c r="B19" s="35">
        <v>13</v>
      </c>
      <c r="C19" s="38" t="s">
        <v>53</v>
      </c>
      <c r="D19" s="36" t="s">
        <v>54</v>
      </c>
      <c r="E19" s="37" t="s">
        <v>35</v>
      </c>
    </row>
    <row r="20" spans="2:11" ht="57.6" customHeight="1">
      <c r="B20" s="35">
        <v>14</v>
      </c>
      <c r="C20" s="38" t="s">
        <v>55</v>
      </c>
      <c r="D20" s="36" t="s">
        <v>56</v>
      </c>
      <c r="E20" s="37" t="s">
        <v>57</v>
      </c>
    </row>
    <row r="21" spans="2:11" ht="201.6" customHeight="1">
      <c r="B21" s="35">
        <v>15</v>
      </c>
      <c r="C21" s="38" t="s">
        <v>404</v>
      </c>
      <c r="D21" s="36" t="s">
        <v>446</v>
      </c>
      <c r="E21" s="37" t="s">
        <v>447</v>
      </c>
    </row>
    <row r="22" spans="2:11" ht="43.15" customHeight="1">
      <c r="B22" s="35">
        <v>16</v>
      </c>
      <c r="C22" s="38" t="s">
        <v>58</v>
      </c>
      <c r="D22" s="36" t="s">
        <v>59</v>
      </c>
      <c r="E22" s="37" t="s">
        <v>35</v>
      </c>
    </row>
    <row r="23" spans="2:11" ht="43.15" customHeight="1">
      <c r="B23" s="35">
        <v>17</v>
      </c>
      <c r="C23" s="38" t="s">
        <v>60</v>
      </c>
      <c r="D23" s="36" t="s">
        <v>61</v>
      </c>
      <c r="E23" s="37" t="s">
        <v>42</v>
      </c>
    </row>
    <row r="24" spans="2:11" ht="72" customHeight="1">
      <c r="B24" s="35">
        <v>18</v>
      </c>
      <c r="C24" s="38" t="s">
        <v>62</v>
      </c>
      <c r="D24" s="36" t="s">
        <v>63</v>
      </c>
      <c r="E24" s="37" t="s">
        <v>35</v>
      </c>
    </row>
    <row r="25" spans="2:11" ht="43.15" customHeight="1">
      <c r="B25" s="35">
        <v>19</v>
      </c>
      <c r="C25" s="38" t="s">
        <v>64</v>
      </c>
      <c r="D25" s="36" t="s">
        <v>65</v>
      </c>
      <c r="E25" s="37" t="s">
        <v>66</v>
      </c>
    </row>
    <row r="26" spans="2:11" ht="57.6" customHeight="1">
      <c r="B26" s="35">
        <v>20</v>
      </c>
      <c r="C26" s="38" t="s">
        <v>310</v>
      </c>
      <c r="D26" s="36" t="s">
        <v>311</v>
      </c>
      <c r="E26" s="37" t="s">
        <v>312</v>
      </c>
    </row>
    <row r="27" spans="2:11" ht="57.6" customHeight="1">
      <c r="B27" s="35">
        <v>21</v>
      </c>
      <c r="C27" s="38" t="s">
        <v>313</v>
      </c>
      <c r="D27" s="36" t="s">
        <v>314</v>
      </c>
      <c r="E27" s="37" t="s">
        <v>312</v>
      </c>
    </row>
    <row r="28" spans="2:11" ht="72" customHeight="1">
      <c r="B28" s="35">
        <v>22</v>
      </c>
      <c r="C28" s="38" t="s">
        <v>332</v>
      </c>
      <c r="D28" s="36" t="s">
        <v>333</v>
      </c>
      <c r="E28" s="37" t="s">
        <v>334</v>
      </c>
    </row>
    <row r="29" spans="2:11" ht="43.15" customHeight="1">
      <c r="B29" s="35">
        <v>23</v>
      </c>
      <c r="C29" s="38" t="s">
        <v>67</v>
      </c>
      <c r="D29" s="36" t="s">
        <v>68</v>
      </c>
      <c r="E29" s="37" t="s">
        <v>42</v>
      </c>
    </row>
    <row r="30" spans="2:11" ht="201.6" customHeight="1">
      <c r="B30" s="35">
        <v>24</v>
      </c>
      <c r="C30" s="38" t="s">
        <v>69</v>
      </c>
      <c r="D30" s="36" t="s">
        <v>418</v>
      </c>
      <c r="E30" s="37" t="s">
        <v>419</v>
      </c>
    </row>
    <row r="31" spans="2:11" ht="43.15" customHeight="1">
      <c r="B31" s="35">
        <v>25</v>
      </c>
      <c r="C31" s="38" t="s">
        <v>70</v>
      </c>
      <c r="D31" s="36" t="s">
        <v>71</v>
      </c>
      <c r="E31" s="37" t="s">
        <v>42</v>
      </c>
    </row>
    <row r="32" spans="2:11" ht="223.15" customHeight="1">
      <c r="B32" s="35">
        <v>26</v>
      </c>
      <c r="C32" s="38" t="s">
        <v>72</v>
      </c>
      <c r="D32" s="36" t="s">
        <v>456</v>
      </c>
      <c r="E32" s="37" t="s">
        <v>295</v>
      </c>
    </row>
    <row r="33" spans="2:11" ht="51" customHeight="1">
      <c r="B33" s="35">
        <v>27</v>
      </c>
      <c r="C33" s="38" t="s">
        <v>73</v>
      </c>
      <c r="D33" s="36" t="s">
        <v>74</v>
      </c>
      <c r="E33" s="37" t="s">
        <v>42</v>
      </c>
    </row>
    <row r="34" spans="2:11" ht="51.75" customHeight="1">
      <c r="B34" s="35">
        <v>28</v>
      </c>
      <c r="C34" s="38" t="s">
        <v>75</v>
      </c>
      <c r="D34" s="36" t="s">
        <v>76</v>
      </c>
      <c r="E34" s="37" t="s">
        <v>77</v>
      </c>
    </row>
    <row r="35" spans="2:11" ht="65.45" customHeight="1">
      <c r="B35" s="35">
        <v>29</v>
      </c>
      <c r="C35" s="38" t="s">
        <v>78</v>
      </c>
      <c r="D35" s="36" t="s">
        <v>457</v>
      </c>
      <c r="E35" s="37" t="s">
        <v>35</v>
      </c>
    </row>
    <row r="36" spans="2:11" ht="68.25" customHeight="1">
      <c r="B36" s="35">
        <v>30</v>
      </c>
      <c r="C36" s="38" t="s">
        <v>79</v>
      </c>
      <c r="D36" s="36" t="s">
        <v>80</v>
      </c>
      <c r="E36" s="37" t="s">
        <v>81</v>
      </c>
    </row>
    <row r="37" spans="2:11" ht="86.45" customHeight="1">
      <c r="B37" s="35">
        <v>31</v>
      </c>
      <c r="C37" s="38" t="s">
        <v>82</v>
      </c>
      <c r="D37" s="36" t="s">
        <v>83</v>
      </c>
      <c r="E37" s="37" t="s">
        <v>35</v>
      </c>
    </row>
    <row r="38" spans="2:11" ht="158.44999999999999" customHeight="1">
      <c r="B38" s="35">
        <v>32</v>
      </c>
      <c r="C38" s="38" t="s">
        <v>421</v>
      </c>
      <c r="D38" s="36" t="s">
        <v>422</v>
      </c>
      <c r="E38" s="37" t="s">
        <v>417</v>
      </c>
    </row>
    <row r="39" spans="2:11" ht="57.6" customHeight="1">
      <c r="B39" s="35">
        <v>33</v>
      </c>
      <c r="C39" s="38" t="s">
        <v>375</v>
      </c>
      <c r="D39" s="36" t="s">
        <v>373</v>
      </c>
      <c r="E39" s="37" t="s">
        <v>374</v>
      </c>
    </row>
    <row r="40" spans="2:11" ht="144" customHeight="1">
      <c r="B40" s="27">
        <v>34</v>
      </c>
      <c r="C40" s="38" t="s">
        <v>488</v>
      </c>
      <c r="D40" s="28" t="s">
        <v>489</v>
      </c>
      <c r="E40" s="29" t="s">
        <v>490</v>
      </c>
    </row>
    <row r="41" spans="2:11" ht="43.15" customHeight="1">
      <c r="B41" s="35">
        <v>35</v>
      </c>
      <c r="C41" s="38" t="s">
        <v>84</v>
      </c>
      <c r="D41" s="36" t="s">
        <v>85</v>
      </c>
      <c r="E41" s="37" t="s">
        <v>35</v>
      </c>
      <c r="I41" s="21"/>
      <c r="J41" s="21"/>
      <c r="K41" s="21"/>
    </row>
    <row r="42" spans="2:11" ht="72" customHeight="1">
      <c r="B42" s="35">
        <v>36</v>
      </c>
      <c r="C42" s="38" t="s">
        <v>452</v>
      </c>
      <c r="D42" s="36" t="s">
        <v>453</v>
      </c>
      <c r="E42" s="37" t="s">
        <v>454</v>
      </c>
      <c r="I42" s="21"/>
      <c r="J42" s="21"/>
      <c r="K42" s="21"/>
    </row>
    <row r="43" spans="2:11" ht="54" customHeight="1">
      <c r="B43" s="35">
        <v>37</v>
      </c>
      <c r="C43" s="38" t="s">
        <v>86</v>
      </c>
      <c r="D43" s="36" t="s">
        <v>290</v>
      </c>
      <c r="E43" s="37" t="s">
        <v>35</v>
      </c>
    </row>
    <row r="44" spans="2:11" ht="48" customHeight="1">
      <c r="B44" s="35">
        <v>38</v>
      </c>
      <c r="C44" s="38" t="s">
        <v>87</v>
      </c>
      <c r="D44" s="36" t="s">
        <v>291</v>
      </c>
      <c r="E44" s="37" t="s">
        <v>292</v>
      </c>
    </row>
    <row r="45" spans="2:11" ht="48.75" customHeight="1">
      <c r="B45" s="35">
        <v>39</v>
      </c>
      <c r="C45" s="38" t="s">
        <v>88</v>
      </c>
      <c r="D45" s="36" t="s">
        <v>89</v>
      </c>
      <c r="E45" s="37" t="s">
        <v>42</v>
      </c>
    </row>
    <row r="46" spans="2:11" ht="43.15" customHeight="1">
      <c r="B46" s="35">
        <v>40</v>
      </c>
      <c r="C46" s="38" t="s">
        <v>90</v>
      </c>
      <c r="D46" s="36" t="s">
        <v>91</v>
      </c>
      <c r="E46" s="37" t="s">
        <v>35</v>
      </c>
    </row>
    <row r="47" spans="2:11" ht="48" customHeight="1">
      <c r="B47" s="35">
        <v>41</v>
      </c>
      <c r="C47" s="38" t="s">
        <v>92</v>
      </c>
      <c r="D47" s="36" t="s">
        <v>93</v>
      </c>
      <c r="E47" s="37" t="s">
        <v>94</v>
      </c>
    </row>
    <row r="48" spans="2:11" ht="63.75" customHeight="1">
      <c r="B48" s="35">
        <v>42</v>
      </c>
      <c r="C48" s="38" t="s">
        <v>95</v>
      </c>
      <c r="D48" s="36" t="s">
        <v>96</v>
      </c>
      <c r="E48" s="37" t="s">
        <v>97</v>
      </c>
    </row>
    <row r="49" spans="2:11" ht="166.5" customHeight="1">
      <c r="B49" s="35">
        <v>43</v>
      </c>
      <c r="C49" s="38" t="s">
        <v>402</v>
      </c>
      <c r="D49" s="320" t="s">
        <v>441</v>
      </c>
      <c r="E49" s="37" t="s">
        <v>403</v>
      </c>
    </row>
    <row r="50" spans="2:11" ht="51" customHeight="1">
      <c r="B50" s="35">
        <v>44</v>
      </c>
      <c r="C50" s="38" t="s">
        <v>98</v>
      </c>
      <c r="D50" s="36" t="s">
        <v>99</v>
      </c>
      <c r="E50" s="37" t="s">
        <v>100</v>
      </c>
    </row>
    <row r="51" spans="2:11" ht="50.25" customHeight="1">
      <c r="B51" s="35">
        <v>45</v>
      </c>
      <c r="C51" s="38" t="s">
        <v>101</v>
      </c>
      <c r="D51" s="36" t="s">
        <v>293</v>
      </c>
      <c r="E51" s="37" t="s">
        <v>292</v>
      </c>
      <c r="I51" s="21"/>
      <c r="J51" s="21"/>
      <c r="K51" s="21"/>
    </row>
    <row r="52" spans="2:11" ht="50.25" customHeight="1">
      <c r="B52" s="35">
        <v>46</v>
      </c>
      <c r="C52" s="38" t="s">
        <v>102</v>
      </c>
      <c r="D52" s="36" t="s">
        <v>420</v>
      </c>
      <c r="E52" s="37" t="s">
        <v>35</v>
      </c>
    </row>
    <row r="53" spans="2:11" ht="124.15" customHeight="1">
      <c r="B53" s="35">
        <v>47</v>
      </c>
      <c r="C53" s="38" t="s">
        <v>103</v>
      </c>
      <c r="D53" s="36" t="s">
        <v>294</v>
      </c>
      <c r="E53" s="37" t="s">
        <v>302</v>
      </c>
    </row>
    <row r="54" spans="2:11" ht="51.75" customHeight="1">
      <c r="B54" s="35">
        <v>48</v>
      </c>
      <c r="C54" s="38" t="s">
        <v>104</v>
      </c>
      <c r="D54" s="36" t="s">
        <v>105</v>
      </c>
      <c r="E54" s="37" t="s">
        <v>35</v>
      </c>
    </row>
    <row r="55" spans="2:11" ht="49.5" customHeight="1">
      <c r="B55" s="35">
        <v>49</v>
      </c>
      <c r="C55" s="38" t="s">
        <v>106</v>
      </c>
      <c r="D55" s="36" t="s">
        <v>107</v>
      </c>
      <c r="E55" s="37"/>
    </row>
    <row r="56" spans="2:11" ht="63.75" customHeight="1">
      <c r="B56" s="35">
        <v>50</v>
      </c>
      <c r="C56" s="22" t="s">
        <v>108</v>
      </c>
      <c r="D56" s="23" t="s">
        <v>109</v>
      </c>
      <c r="E56" s="24" t="s">
        <v>42</v>
      </c>
    </row>
    <row r="57" spans="2:11" ht="227.25" customHeight="1">
      <c r="B57" s="35">
        <v>51</v>
      </c>
      <c r="C57" s="26" t="s">
        <v>405</v>
      </c>
      <c r="D57" s="321" t="s">
        <v>444</v>
      </c>
      <c r="E57" s="25" t="s">
        <v>445</v>
      </c>
    </row>
    <row r="58" spans="2:11">
      <c r="E58" s="33"/>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Z57"/>
  <sheetViews>
    <sheetView showGridLines="0" topLeftCell="B51" zoomScale="140" zoomScaleNormal="140" zoomScaleSheetLayoutView="40" workbookViewId="0">
      <selection activeCell="J54" sqref="J54"/>
    </sheetView>
  </sheetViews>
  <sheetFormatPr defaultColWidth="11.5703125" defaultRowHeight="15"/>
  <cols>
    <col min="1" max="1" width="4.5703125" customWidth="1"/>
    <col min="2" max="2" width="6.28515625" customWidth="1"/>
    <col min="3" max="3" width="40" customWidth="1"/>
    <col min="4" max="4" width="7.85546875" customWidth="1"/>
    <col min="5" max="7" width="11.28515625" customWidth="1"/>
    <col min="8" max="8" width="15.42578125" customWidth="1"/>
    <col min="9" max="9" width="16.28515625" customWidth="1"/>
    <col min="10" max="10" width="15.140625" customWidth="1"/>
    <col min="11" max="11" width="14" customWidth="1"/>
    <col min="12" max="12" width="14.85546875" customWidth="1"/>
    <col min="13" max="13" width="14.42578125" customWidth="1"/>
    <col min="14" max="14" width="14" customWidth="1"/>
    <col min="15" max="15" width="14.28515625" customWidth="1"/>
    <col min="16" max="23" width="12.7109375" customWidth="1"/>
    <col min="24" max="24" width="17" customWidth="1"/>
    <col min="25" max="25" width="53.7109375" customWidth="1"/>
    <col min="26" max="26" width="47.5703125" customWidth="1"/>
  </cols>
  <sheetData>
    <row r="1" spans="1:26" ht="15.6" customHeight="1">
      <c r="A1" s="53"/>
      <c r="B1" s="53" t="s">
        <v>110</v>
      </c>
      <c r="D1" s="100" t="s">
        <v>10</v>
      </c>
      <c r="E1" s="66"/>
      <c r="F1" s="66"/>
      <c r="G1" s="66"/>
      <c r="H1" s="66"/>
      <c r="I1" s="66"/>
      <c r="J1" s="66"/>
      <c r="K1" s="66"/>
    </row>
    <row r="2" spans="1:26" ht="15.6" customHeight="1">
      <c r="A2" s="53"/>
      <c r="B2" s="53" t="s">
        <v>111</v>
      </c>
      <c r="D2" s="101" t="s">
        <v>538</v>
      </c>
      <c r="E2" s="66"/>
      <c r="F2" s="66"/>
      <c r="G2" s="66"/>
      <c r="H2" s="66"/>
      <c r="I2" s="66"/>
      <c r="J2" s="66"/>
      <c r="K2" s="66"/>
    </row>
    <row r="4" spans="1:26">
      <c r="D4" s="64" t="s">
        <v>509</v>
      </c>
      <c r="E4" s="65"/>
      <c r="F4" s="65"/>
    </row>
    <row r="5" spans="1:26" ht="21" customHeight="1">
      <c r="A5" s="54"/>
      <c r="B5" s="6" t="s">
        <v>385</v>
      </c>
      <c r="C5" s="111"/>
      <c r="D5" s="7"/>
      <c r="E5" s="39"/>
      <c r="F5" s="7"/>
      <c r="G5" s="7"/>
      <c r="H5" s="7"/>
      <c r="I5" s="7"/>
      <c r="J5" s="7"/>
      <c r="K5" s="7"/>
      <c r="L5" s="67"/>
      <c r="M5" s="7"/>
    </row>
    <row r="6" spans="1:26">
      <c r="K6" s="102"/>
    </row>
    <row r="7" spans="1:26" ht="29.25" customHeight="1">
      <c r="B7" s="98" t="s">
        <v>158</v>
      </c>
      <c r="C7" s="123" t="s">
        <v>30</v>
      </c>
      <c r="D7" s="453" t="s">
        <v>514</v>
      </c>
      <c r="E7" s="453"/>
      <c r="F7" s="453">
        <v>2013</v>
      </c>
      <c r="G7" s="453"/>
      <c r="H7" s="453">
        <v>2014</v>
      </c>
      <c r="I7" s="453"/>
      <c r="J7" s="453">
        <v>2015</v>
      </c>
      <c r="K7" s="453"/>
      <c r="L7" s="453">
        <v>2016</v>
      </c>
      <c r="M7" s="453"/>
      <c r="N7" s="453">
        <v>2017</v>
      </c>
      <c r="O7" s="453"/>
      <c r="P7" s="453">
        <v>2018</v>
      </c>
      <c r="Q7" s="453"/>
      <c r="R7" s="453">
        <v>2019</v>
      </c>
      <c r="S7" s="454"/>
      <c r="T7" s="124">
        <v>2020</v>
      </c>
      <c r="U7" s="124">
        <v>2021</v>
      </c>
      <c r="V7" s="124">
        <v>2022</v>
      </c>
      <c r="W7" s="68">
        <v>2023</v>
      </c>
      <c r="X7" s="69">
        <v>2024</v>
      </c>
      <c r="Y7" s="455" t="s">
        <v>443</v>
      </c>
      <c r="Z7" s="457" t="s">
        <v>160</v>
      </c>
    </row>
    <row r="8" spans="1:26" ht="34.9" customHeight="1">
      <c r="B8" s="99"/>
      <c r="C8" s="125"/>
      <c r="D8" s="126" t="s">
        <v>161</v>
      </c>
      <c r="E8" s="98" t="s">
        <v>542</v>
      </c>
      <c r="F8" s="126" t="s">
        <v>161</v>
      </c>
      <c r="G8" s="98" t="s">
        <v>542</v>
      </c>
      <c r="H8" s="126" t="s">
        <v>161</v>
      </c>
      <c r="I8" s="98" t="s">
        <v>542</v>
      </c>
      <c r="J8" s="126" t="s">
        <v>161</v>
      </c>
      <c r="K8" s="98" t="s">
        <v>542</v>
      </c>
      <c r="L8" s="126" t="s">
        <v>161</v>
      </c>
      <c r="M8" s="98" t="s">
        <v>542</v>
      </c>
      <c r="N8" s="126" t="s">
        <v>161</v>
      </c>
      <c r="O8" s="98" t="s">
        <v>542</v>
      </c>
      <c r="P8" s="126" t="s">
        <v>161</v>
      </c>
      <c r="Q8" s="98" t="s">
        <v>542</v>
      </c>
      <c r="R8" s="126" t="s">
        <v>161</v>
      </c>
      <c r="S8" s="99" t="s">
        <v>542</v>
      </c>
      <c r="T8" s="127"/>
      <c r="U8" s="127"/>
      <c r="V8" s="127"/>
      <c r="W8" s="70"/>
      <c r="X8" s="71"/>
      <c r="Y8" s="456"/>
      <c r="Z8" s="458"/>
    </row>
    <row r="9" spans="1:26" ht="15.6" customHeight="1">
      <c r="B9" s="128" t="s">
        <v>162</v>
      </c>
      <c r="C9" s="103"/>
      <c r="D9" s="103"/>
      <c r="E9" s="103"/>
      <c r="F9" s="103"/>
      <c r="G9" s="103"/>
      <c r="H9" s="103"/>
      <c r="I9" s="103"/>
      <c r="J9" s="103"/>
      <c r="K9" s="103"/>
      <c r="L9" s="103"/>
      <c r="M9" s="103"/>
      <c r="N9" s="103"/>
      <c r="O9" s="103"/>
      <c r="P9" s="103"/>
      <c r="Q9" s="103"/>
      <c r="R9" s="103"/>
      <c r="S9" s="103"/>
      <c r="T9" s="114"/>
      <c r="U9" s="114"/>
      <c r="V9" s="114"/>
      <c r="W9" s="114"/>
      <c r="X9" s="72"/>
      <c r="Y9" s="73"/>
      <c r="Z9" s="104"/>
    </row>
    <row r="10" spans="1:26" ht="103.9" customHeight="1">
      <c r="A10" s="113"/>
      <c r="B10" s="105">
        <v>1</v>
      </c>
      <c r="C10" s="129" t="s">
        <v>471</v>
      </c>
      <c r="D10" s="79"/>
      <c r="E10" s="117"/>
      <c r="F10" s="82"/>
      <c r="G10" s="117"/>
      <c r="H10" s="82">
        <v>15459578</v>
      </c>
      <c r="I10" s="302">
        <v>20129256.261827432</v>
      </c>
      <c r="J10" s="85">
        <v>13240460</v>
      </c>
      <c r="K10" s="302">
        <v>19993648.602585506</v>
      </c>
      <c r="L10" s="82">
        <v>11089982</v>
      </c>
      <c r="M10" s="302">
        <v>19271933.331511639</v>
      </c>
      <c r="N10" s="82">
        <v>11668423.199999999</v>
      </c>
      <c r="O10" s="302">
        <v>19359426.854436364</v>
      </c>
      <c r="P10" s="85"/>
      <c r="Q10" s="302">
        <v>20438027</v>
      </c>
      <c r="R10" s="82"/>
      <c r="S10" s="302">
        <v>21843832</v>
      </c>
      <c r="T10" s="302">
        <v>21668826</v>
      </c>
      <c r="U10" s="117"/>
      <c r="V10" s="117"/>
      <c r="W10" s="117"/>
      <c r="X10" s="57"/>
      <c r="Y10" s="307" t="s">
        <v>547</v>
      </c>
      <c r="Z10" s="94" t="s">
        <v>163</v>
      </c>
    </row>
    <row r="11" spans="1:26" ht="78.75" customHeight="1">
      <c r="B11" s="105">
        <v>2</v>
      </c>
      <c r="C11" s="112" t="s">
        <v>472</v>
      </c>
      <c r="D11" s="79"/>
      <c r="E11" s="117"/>
      <c r="F11" s="82"/>
      <c r="G11" s="117"/>
      <c r="H11" s="82">
        <v>12667960</v>
      </c>
      <c r="I11" s="302">
        <v>16822186.003627256</v>
      </c>
      <c r="J11" s="85">
        <v>11011773</v>
      </c>
      <c r="K11" s="302">
        <v>16625583.918826466</v>
      </c>
      <c r="L11" s="82">
        <v>9398708</v>
      </c>
      <c r="M11" s="302">
        <v>16297954.338157948</v>
      </c>
      <c r="N11" s="82">
        <v>10448202.4</v>
      </c>
      <c r="O11" s="302">
        <v>16815272.624743409</v>
      </c>
      <c r="P11" s="85"/>
      <c r="Q11" s="302">
        <v>17430330</v>
      </c>
      <c r="R11" s="293"/>
      <c r="S11" s="302">
        <v>18709237</v>
      </c>
      <c r="T11" s="302">
        <v>17757257</v>
      </c>
      <c r="U11" s="117"/>
      <c r="V11" s="117"/>
      <c r="W11" s="117"/>
      <c r="X11" s="57"/>
      <c r="Y11" s="308" t="s">
        <v>525</v>
      </c>
      <c r="Z11" s="94" t="s">
        <v>163</v>
      </c>
    </row>
    <row r="12" spans="1:26" ht="102.6" customHeight="1">
      <c r="B12" s="105">
        <v>3</v>
      </c>
      <c r="C12" s="112" t="s">
        <v>473</v>
      </c>
      <c r="D12" s="79"/>
      <c r="E12" s="117"/>
      <c r="F12" s="82"/>
      <c r="G12" s="117"/>
      <c r="H12" s="82">
        <v>2791618</v>
      </c>
      <c r="I12" s="302">
        <v>3307070.2582001775</v>
      </c>
      <c r="J12" s="85">
        <v>2228687</v>
      </c>
      <c r="K12" s="302">
        <v>3368064.6837590407</v>
      </c>
      <c r="L12" s="82">
        <v>1691274</v>
      </c>
      <c r="M12" s="302">
        <v>2973978.9933536914</v>
      </c>
      <c r="N12" s="82">
        <v>1220220.8</v>
      </c>
      <c r="O12" s="302">
        <v>2544154.2296929522</v>
      </c>
      <c r="P12" s="85"/>
      <c r="Q12" s="302">
        <v>3007697</v>
      </c>
      <c r="R12" s="293"/>
      <c r="S12" s="302">
        <v>3134595</v>
      </c>
      <c r="T12" s="302">
        <v>3911569</v>
      </c>
      <c r="U12" s="117"/>
      <c r="V12" s="117"/>
      <c r="W12" s="117"/>
      <c r="X12" s="57"/>
      <c r="Y12" s="308" t="s">
        <v>525</v>
      </c>
      <c r="Z12" s="94"/>
    </row>
    <row r="13" spans="1:26" ht="106.15" customHeight="1">
      <c r="B13" s="105">
        <v>4</v>
      </c>
      <c r="C13" s="129" t="s">
        <v>474</v>
      </c>
      <c r="D13" s="79"/>
      <c r="E13" s="117"/>
      <c r="F13" s="82"/>
      <c r="G13" s="117"/>
      <c r="H13" s="82">
        <v>1469877</v>
      </c>
      <c r="I13" s="302">
        <v>2872266.7381725698</v>
      </c>
      <c r="J13" s="85">
        <v>1717819</v>
      </c>
      <c r="K13" s="302">
        <v>3142496.3974144892</v>
      </c>
      <c r="L13" s="82">
        <v>1458496</v>
      </c>
      <c r="M13" s="302">
        <v>2929057.66848836</v>
      </c>
      <c r="N13" s="82">
        <v>1275721.8</v>
      </c>
      <c r="O13" s="302">
        <v>2744991.145563635</v>
      </c>
      <c r="P13" s="85"/>
      <c r="Q13" s="302">
        <v>2831356</v>
      </c>
      <c r="R13" s="293"/>
      <c r="S13" s="302">
        <v>2977054</v>
      </c>
      <c r="T13" s="302">
        <v>2553618</v>
      </c>
      <c r="U13" s="117"/>
      <c r="V13" s="117"/>
      <c r="W13" s="117"/>
      <c r="X13" s="57"/>
      <c r="Y13" s="308" t="s">
        <v>525</v>
      </c>
      <c r="Z13" s="94"/>
    </row>
    <row r="14" spans="1:26" ht="120.75" customHeight="1">
      <c r="B14" s="105">
        <v>5</v>
      </c>
      <c r="C14" s="74" t="s">
        <v>406</v>
      </c>
      <c r="D14" s="80"/>
      <c r="E14" s="118"/>
      <c r="F14" s="83"/>
      <c r="G14" s="118"/>
      <c r="H14" s="83"/>
      <c r="I14" s="411">
        <f>I10</f>
        <v>20129256.261827432</v>
      </c>
      <c r="J14" s="412"/>
      <c r="K14" s="411">
        <f>K10</f>
        <v>19993648.602585506</v>
      </c>
      <c r="L14" s="413"/>
      <c r="M14" s="411">
        <f>M10</f>
        <v>19271933.331511639</v>
      </c>
      <c r="N14" s="413"/>
      <c r="O14" s="411">
        <f>O10</f>
        <v>19359426.854436364</v>
      </c>
      <c r="P14" s="412"/>
      <c r="Q14" s="411">
        <f>Q10</f>
        <v>20438027</v>
      </c>
      <c r="R14" s="413"/>
      <c r="S14" s="411">
        <f>S10</f>
        <v>21843832</v>
      </c>
      <c r="T14" s="411">
        <f>T10</f>
        <v>21668826</v>
      </c>
      <c r="U14" s="118"/>
      <c r="V14" s="118"/>
      <c r="W14" s="118"/>
      <c r="X14" s="58"/>
      <c r="Y14" s="61"/>
      <c r="Z14" s="95"/>
    </row>
    <row r="15" spans="1:26" ht="15" customHeight="1">
      <c r="B15" s="128" t="s">
        <v>407</v>
      </c>
      <c r="C15" s="128"/>
      <c r="D15" s="103"/>
      <c r="E15" s="88"/>
      <c r="F15" s="103"/>
      <c r="G15" s="88"/>
      <c r="H15" s="103"/>
      <c r="I15" s="88"/>
      <c r="J15" s="103"/>
      <c r="K15" s="88"/>
      <c r="L15" s="103"/>
      <c r="M15" s="88"/>
      <c r="N15" s="103"/>
      <c r="O15" s="88"/>
      <c r="P15" s="103"/>
      <c r="Q15" s="88"/>
      <c r="R15" s="103"/>
      <c r="S15" s="88"/>
      <c r="T15" s="88"/>
      <c r="U15" s="88"/>
      <c r="V15" s="88"/>
      <c r="W15" s="88"/>
      <c r="X15" s="72"/>
      <c r="Y15" s="88"/>
      <c r="Z15" s="104"/>
    </row>
    <row r="16" spans="1:26" ht="70.150000000000006" customHeight="1">
      <c r="B16" s="105">
        <v>6</v>
      </c>
      <c r="C16" s="106" t="s">
        <v>475</v>
      </c>
      <c r="D16" s="81"/>
      <c r="E16" s="89"/>
      <c r="F16" s="84"/>
      <c r="G16" s="89"/>
      <c r="H16" s="84"/>
      <c r="I16" s="89"/>
      <c r="J16" s="84"/>
      <c r="K16" s="89"/>
      <c r="L16" s="84"/>
      <c r="M16" s="89"/>
      <c r="N16" s="84"/>
      <c r="O16" s="89"/>
      <c r="P16" s="84"/>
      <c r="Q16" s="89"/>
      <c r="R16" s="84"/>
      <c r="S16" s="89"/>
      <c r="T16" s="89"/>
      <c r="U16" s="89"/>
      <c r="V16" s="89"/>
      <c r="W16" s="90"/>
      <c r="X16" s="86"/>
      <c r="Y16" s="90"/>
      <c r="Z16" s="96"/>
    </row>
    <row r="17" spans="2:26" ht="102.6" customHeight="1">
      <c r="B17" s="105">
        <v>7</v>
      </c>
      <c r="C17" s="129" t="s">
        <v>476</v>
      </c>
      <c r="D17" s="79"/>
      <c r="E17" s="117"/>
      <c r="F17" s="82"/>
      <c r="G17" s="117"/>
      <c r="H17" s="82"/>
      <c r="I17" s="117"/>
      <c r="J17" s="85"/>
      <c r="K17" s="117"/>
      <c r="L17" s="82"/>
      <c r="M17" s="117"/>
      <c r="N17" s="82"/>
      <c r="O17" s="117"/>
      <c r="P17" s="85"/>
      <c r="Q17" s="117"/>
      <c r="R17" s="82"/>
      <c r="S17" s="117"/>
      <c r="T17" s="117"/>
      <c r="U17" s="117"/>
      <c r="V17" s="117"/>
      <c r="W17" s="117"/>
      <c r="X17" s="57"/>
      <c r="Y17" s="62"/>
      <c r="Z17" s="93"/>
    </row>
    <row r="18" spans="2:26" ht="15.6" customHeight="1">
      <c r="B18" s="128" t="s">
        <v>164</v>
      </c>
      <c r="C18" s="103"/>
      <c r="D18" s="103"/>
      <c r="E18" s="88"/>
      <c r="F18" s="103"/>
      <c r="G18" s="88"/>
      <c r="H18" s="103"/>
      <c r="I18" s="88"/>
      <c r="J18" s="103"/>
      <c r="K18" s="88"/>
      <c r="L18" s="103"/>
      <c r="M18" s="88"/>
      <c r="N18" s="103"/>
      <c r="O18" s="88"/>
      <c r="P18" s="103"/>
      <c r="Q18" s="88"/>
      <c r="R18" s="103"/>
      <c r="S18" s="88"/>
      <c r="T18" s="88"/>
      <c r="U18" s="88"/>
      <c r="V18" s="88"/>
      <c r="W18" s="88"/>
      <c r="X18" s="72"/>
      <c r="Y18" s="88"/>
      <c r="Z18" s="104"/>
    </row>
    <row r="19" spans="2:26" ht="72.599999999999994" customHeight="1" thickBot="1">
      <c r="B19" s="105">
        <v>8</v>
      </c>
      <c r="C19" s="129" t="s">
        <v>397</v>
      </c>
      <c r="D19" s="79"/>
      <c r="E19" s="117"/>
      <c r="F19" s="82"/>
      <c r="G19" s="117"/>
      <c r="H19" s="82">
        <v>16740917.800000001</v>
      </c>
      <c r="I19" s="302">
        <v>26550258</v>
      </c>
      <c r="J19" s="85">
        <v>14859825</v>
      </c>
      <c r="K19" s="302">
        <v>26631051.199999999</v>
      </c>
      <c r="L19" s="82">
        <v>12783142</v>
      </c>
      <c r="M19" s="302">
        <v>26435013.599999998</v>
      </c>
      <c r="N19" s="82">
        <v>13721418</v>
      </c>
      <c r="O19" s="302">
        <v>26466484.399999999</v>
      </c>
      <c r="P19" s="85"/>
      <c r="Q19" s="302">
        <v>26492180</v>
      </c>
      <c r="R19" s="293"/>
      <c r="S19" s="302">
        <v>26378201.5</v>
      </c>
      <c r="T19" s="302">
        <v>26390871</v>
      </c>
      <c r="U19" s="117"/>
      <c r="V19" s="117"/>
      <c r="W19" s="117"/>
      <c r="X19" s="56"/>
      <c r="Y19" s="307" t="s">
        <v>549</v>
      </c>
      <c r="Z19" s="97"/>
    </row>
    <row r="20" spans="2:26" ht="17.25" customHeight="1" thickTop="1">
      <c r="B20" s="128" t="s">
        <v>166</v>
      </c>
      <c r="C20" s="103"/>
      <c r="D20" s="103"/>
      <c r="E20" s="88"/>
      <c r="F20" s="103"/>
      <c r="G20" s="88"/>
      <c r="H20" s="103"/>
      <c r="I20" s="294"/>
      <c r="J20" s="103"/>
      <c r="K20" s="294"/>
      <c r="L20" s="103"/>
      <c r="M20" s="294"/>
      <c r="N20" s="103"/>
      <c r="O20" s="294"/>
      <c r="P20" s="103"/>
      <c r="Q20" s="294"/>
      <c r="R20" s="296"/>
      <c r="S20" s="294"/>
      <c r="T20" s="294"/>
      <c r="U20" s="88"/>
      <c r="V20" s="88"/>
      <c r="W20" s="88"/>
      <c r="X20" s="87" t="s">
        <v>159</v>
      </c>
      <c r="Y20" s="451"/>
      <c r="Z20" s="452"/>
    </row>
    <row r="21" spans="2:26" ht="195">
      <c r="B21" s="105">
        <v>9</v>
      </c>
      <c r="C21" s="129" t="s">
        <v>477</v>
      </c>
      <c r="D21" s="120" t="str">
        <f>IF(OR(ISBLANK(D10),AND(ISBLANK(D19),ISBLANK(D52))),"",IF(ISBLANK(D19),100*D10/D52,100*D10/D19))</f>
        <v/>
      </c>
      <c r="E21" s="55" t="str">
        <f>IF(OR(ISBLANK(E10),AND(ISBLANK(E19),ISBLANK(D52))),"",IF(ISBLANK(E19),100*E10/D52,100*E10/E19))</f>
        <v/>
      </c>
      <c r="F21" s="121" t="str">
        <f>IF(OR(ISBLANK(F10),AND(ISBLANK(F19),ISBLANK(E52))),"",IF(ISBLANK(F19),100*F10/E52,100*F10/F19))</f>
        <v/>
      </c>
      <c r="G21" s="55" t="str">
        <f>IF(OR(ISBLANK(G10),AND(ISBLANK(G19),ISBLANK(E52))),"",IF(ISBLANK(G19),100*G10/E52,100*G10/G19))</f>
        <v/>
      </c>
      <c r="H21" s="121">
        <f>IF(OR(ISBLANK(H10),AND(ISBLANK(H19),ISBLANK(F52))),"",IF(ISBLANK(H19),100*H10/F52,100*H10/H19))</f>
        <v>92.346060023065164</v>
      </c>
      <c r="I21" s="303">
        <v>75.815671025974325</v>
      </c>
      <c r="J21" s="122">
        <f>IF(OR(ISBLANK(J10),AND(ISBLANK(J19),ISBLANK(G52))),"",IF(ISBLANK(J19),100*J10/G52,100*J10/J19))</f>
        <v>89.102395216632772</v>
      </c>
      <c r="K21" s="303">
        <v>75.07645286861792</v>
      </c>
      <c r="L21" s="121">
        <f>IF(OR(ISBLANK(L10),AND(ISBLANK(L19),ISBLANK(H52))),"",IF(ISBLANK(L19),100*L10/H52,100*L10/L19))</f>
        <v>86.754743082725668</v>
      </c>
      <c r="M21" s="303">
        <v>72.903058130114374</v>
      </c>
      <c r="N21" s="121">
        <f>IF(OR(ISBLANK(N10),AND(ISBLANK(N19),ISBLANK(I52))),"",IF(ISBLANK(N19),100*N10/I52,100*N10/N19))</f>
        <v>85.038027410869631</v>
      </c>
      <c r="O21" s="303">
        <v>73.14695280963106</v>
      </c>
      <c r="P21" s="122" t="str">
        <f>IF(OR(ISBLANK(P10),AND(ISBLANK(P19),ISBLANK(J52))),"",IF(ISBLANK(P19),100*P10/J52,100*P10/P19))</f>
        <v/>
      </c>
      <c r="Q21" s="303">
        <f>IF(OR(ISBLANK(Q10),AND(ISBLANK(Q19),ISBLANK(J52))),"",IF(ISBLANK(Q19),100*Q10/J52,100*Q10/Q19))</f>
        <v>77.147395948540293</v>
      </c>
      <c r="R21" s="297" t="str">
        <f>IF(OR(ISBLANK(R10),AND(ISBLANK(R19),ISBLANK(K52))),"",IF(ISBLANK(R19),100*R10/K52,100*R10/R19))</f>
        <v/>
      </c>
      <c r="S21" s="303">
        <f>IF(OR(ISBLANK(S10),AND(ISBLANK(S19),ISBLANK(K52))),"",IF(ISBLANK(S19),100*S10/K52,100*S10/S19))</f>
        <v>82.810164294180552</v>
      </c>
      <c r="T21" s="303">
        <f>IF(OR(ISBLANK(T10),AND(ISBLANK(T19),ISBLANK(L52))),"",IF(ISBLANK(T19),100*T10/L52,100*T10/T19))</f>
        <v>82.107278687391556</v>
      </c>
      <c r="U21" s="55" t="str">
        <f>IF(OR(ISBLANK(U10),AND(ISBLANK(U19),ISBLANK(M52))),"",IF(ISBLANK(U19),100*U10/M52,100*U10/U19))</f>
        <v/>
      </c>
      <c r="V21" s="55" t="str">
        <f>IF(OR(ISBLANK(V10),AND(ISBLANK(V19),ISBLANK(N52))),"",IF(ISBLANK(V19),100*V10/N52,100*V10/V19))</f>
        <v/>
      </c>
      <c r="W21" s="91" t="str">
        <f>IF(OR(ISBLANK(W10),AND(ISBLANK(W19),ISBLANK(O52))),"",IF(ISBLANK(W19),100*W10/O52,100*W10/W19))</f>
        <v/>
      </c>
      <c r="X21" s="119">
        <v>100</v>
      </c>
      <c r="Y21" s="307" t="s">
        <v>548</v>
      </c>
      <c r="Z21" s="93"/>
    </row>
    <row r="22" spans="2:26" ht="81" customHeight="1">
      <c r="B22" s="105">
        <v>10</v>
      </c>
      <c r="C22" s="129" t="s">
        <v>390</v>
      </c>
      <c r="D22" s="120" t="str">
        <f t="shared" ref="D22:W22" si="0">IF(OR(ISBLANK(D14),ISBLANK(D10)),"",100*D14/D10)</f>
        <v/>
      </c>
      <c r="E22" s="55" t="str">
        <f t="shared" si="0"/>
        <v/>
      </c>
      <c r="F22" s="121" t="str">
        <f t="shared" si="0"/>
        <v/>
      </c>
      <c r="G22" s="55" t="str">
        <f t="shared" si="0"/>
        <v/>
      </c>
      <c r="H22" s="121" t="str">
        <f t="shared" si="0"/>
        <v/>
      </c>
      <c r="I22" s="55">
        <f t="shared" si="0"/>
        <v>100</v>
      </c>
      <c r="J22" s="122" t="str">
        <f t="shared" si="0"/>
        <v/>
      </c>
      <c r="K22" s="55">
        <f t="shared" si="0"/>
        <v>100</v>
      </c>
      <c r="L22" s="121" t="str">
        <f t="shared" si="0"/>
        <v/>
      </c>
      <c r="M22" s="55">
        <f t="shared" si="0"/>
        <v>100</v>
      </c>
      <c r="N22" s="121" t="str">
        <f t="shared" si="0"/>
        <v/>
      </c>
      <c r="O22" s="55">
        <f t="shared" si="0"/>
        <v>100</v>
      </c>
      <c r="P22" s="122" t="str">
        <f t="shared" si="0"/>
        <v/>
      </c>
      <c r="Q22" s="55">
        <f t="shared" si="0"/>
        <v>100</v>
      </c>
      <c r="R22" s="121" t="str">
        <f t="shared" si="0"/>
        <v/>
      </c>
      <c r="S22" s="55">
        <f t="shared" si="0"/>
        <v>100</v>
      </c>
      <c r="T22" s="55">
        <f t="shared" si="0"/>
        <v>100</v>
      </c>
      <c r="U22" s="55" t="str">
        <f t="shared" si="0"/>
        <v/>
      </c>
      <c r="V22" s="55" t="str">
        <f t="shared" si="0"/>
        <v/>
      </c>
      <c r="W22" s="55" t="str">
        <f t="shared" si="0"/>
        <v/>
      </c>
      <c r="X22" s="119">
        <v>100</v>
      </c>
      <c r="Y22" s="307" t="s">
        <v>550</v>
      </c>
      <c r="Z22" s="93"/>
    </row>
    <row r="23" spans="2:26" s="318" customFormat="1" ht="92.45" customHeight="1">
      <c r="B23" s="309">
        <v>11</v>
      </c>
      <c r="C23" s="310" t="s">
        <v>551</v>
      </c>
      <c r="D23" s="311" t="str">
        <f>IF(AND(ISBLANK(D16),ISBLANK(D50)),"",IF(ISBLANK(D16),D50,D16))</f>
        <v/>
      </c>
      <c r="E23" s="312" t="str">
        <f>IF(AND(ISBLANK(E16),ISBLANK(D50)),"",IF(ISBLANK(E16),D50,E16))</f>
        <v/>
      </c>
      <c r="F23" s="313" t="str">
        <f>IF(AND(ISBLANK(F16),ISBLANK(E50)),"",IF(ISBLANK(F16),E50,F16))</f>
        <v/>
      </c>
      <c r="G23" s="312" t="str">
        <f>IF(AND(ISBLANK(G16),ISBLANK(E50)),"",IF(ISBLANK(G16),E50,G16))</f>
        <v/>
      </c>
      <c r="H23" s="313" t="str">
        <f>IF(AND(ISBLANK(H16),ISBLANK(F50)),"",IF(ISBLANK(H16),F50,H16))</f>
        <v/>
      </c>
      <c r="I23" s="312" t="str">
        <f>IF(AND(ISBLANK(I16),ISBLANK(F50)),"",IF(ISBLANK(I16),F50,I16))</f>
        <v/>
      </c>
      <c r="J23" s="314" t="str">
        <f>IF(AND(ISBLANK(J16),ISBLANK(G50)),"",IF(ISBLANK(J16),G50,J16))</f>
        <v/>
      </c>
      <c r="K23" s="312" t="str">
        <f>IF(AND(ISBLANK(K16),ISBLANK(G50)),"",IF(ISBLANK(K16),G50,K16))</f>
        <v/>
      </c>
      <c r="L23" s="313">
        <f>IF(AND(ISBLANK(L16),ISBLANK(H50)),"",IF(ISBLANK(L16),H50,L16))</f>
        <v>79.7</v>
      </c>
      <c r="M23" s="312">
        <f>IF(AND(ISBLANK(M16),ISBLANK(H50)),"",IF(ISBLANK(M16),H50,M16))</f>
        <v>79.7</v>
      </c>
      <c r="N23" s="313" t="str">
        <f>IF(AND(ISBLANK(N16),ISBLANK(I50)),"",IF(ISBLANK(N16),I50,N16))</f>
        <v/>
      </c>
      <c r="O23" s="312" t="str">
        <f>IF(AND(ISBLANK(O16),ISBLANK(I50)),"",IF(ISBLANK(O16),I50,O16))</f>
        <v/>
      </c>
      <c r="P23" s="314" t="str">
        <f>IF(AND(ISBLANK(P16),ISBLANK(J50)),"",IF(ISBLANK(P16),J50,P16))</f>
        <v/>
      </c>
      <c r="Q23" s="312" t="str">
        <f>IF(AND(ISBLANK(Q16),ISBLANK(J50)),"",IF(ISBLANK(Q16),J50,Q16))</f>
        <v/>
      </c>
      <c r="R23" s="313" t="str">
        <f>IF(AND(ISBLANK(R16),ISBLANK(K50)),"",IF(ISBLANK(R16),K50,R16))</f>
        <v/>
      </c>
      <c r="S23" s="312" t="str">
        <f>IF(AND(ISBLANK(S16),ISBLANK(K50)),"",IF(ISBLANK(S16),K50,S16))</f>
        <v/>
      </c>
      <c r="T23" s="312" t="str">
        <f>IF(AND(ISBLANK(T16),ISBLANK(L50)),"",IF(ISBLANK(T16),L50,T16))</f>
        <v/>
      </c>
      <c r="U23" s="312">
        <f>IF(AND(ISBLANK(U16),ISBLANK(M50)),"",IF(ISBLANK(U16),M50,U16))</f>
        <v>89.1</v>
      </c>
      <c r="V23" s="312" t="str">
        <f>IF(AND(ISBLANK(V16),ISBLANK(N50)),"",IF(ISBLANK(V16),N50,V16))</f>
        <v/>
      </c>
      <c r="W23" s="312" t="str">
        <f>IF(AND(ISBLANK(W16),ISBLANK(O50)),"",IF(ISBLANK(W16),O50,W16))</f>
        <v/>
      </c>
      <c r="X23" s="315">
        <v>100</v>
      </c>
      <c r="Y23" s="316" t="s">
        <v>552</v>
      </c>
      <c r="Z23" s="317" t="s">
        <v>528</v>
      </c>
    </row>
    <row r="24" spans="2:26" ht="62.25" customHeight="1" thickBot="1">
      <c r="B24" s="105">
        <v>12</v>
      </c>
      <c r="C24" s="129" t="s">
        <v>391</v>
      </c>
      <c r="D24" s="120" t="str">
        <f>IF(ISBLANK(D17),"",D17)</f>
        <v/>
      </c>
      <c r="E24" s="55" t="str">
        <f t="shared" ref="E24:W24" si="1">IF(ISBLANK(E17),"",E17)</f>
        <v/>
      </c>
      <c r="F24" s="121" t="str">
        <f t="shared" si="1"/>
        <v/>
      </c>
      <c r="G24" s="55" t="str">
        <f t="shared" si="1"/>
        <v/>
      </c>
      <c r="H24" s="121" t="str">
        <f t="shared" si="1"/>
        <v/>
      </c>
      <c r="I24" s="303"/>
      <c r="J24" s="121" t="str">
        <f t="shared" si="1"/>
        <v/>
      </c>
      <c r="K24" s="303"/>
      <c r="L24" s="121" t="str">
        <f t="shared" si="1"/>
        <v/>
      </c>
      <c r="M24" s="303"/>
      <c r="N24" s="121" t="str">
        <f t="shared" si="1"/>
        <v/>
      </c>
      <c r="O24" s="303"/>
      <c r="P24" s="121" t="str">
        <f t="shared" si="1"/>
        <v/>
      </c>
      <c r="Q24" s="303"/>
      <c r="R24" s="121" t="str">
        <f t="shared" si="1"/>
        <v/>
      </c>
      <c r="S24" s="303"/>
      <c r="T24" s="55" t="str">
        <f t="shared" si="1"/>
        <v/>
      </c>
      <c r="U24" s="55" t="str">
        <f t="shared" si="1"/>
        <v/>
      </c>
      <c r="V24" s="55" t="str">
        <f t="shared" si="1"/>
        <v/>
      </c>
      <c r="W24" s="92" t="str">
        <f t="shared" si="1"/>
        <v/>
      </c>
      <c r="X24" s="59">
        <v>75</v>
      </c>
      <c r="Y24" s="63"/>
      <c r="Z24" s="93"/>
    </row>
    <row r="25" spans="2:26" ht="6" customHeight="1" thickTop="1">
      <c r="C25" s="75"/>
      <c r="D25" s="107"/>
      <c r="E25" s="107"/>
      <c r="F25" s="107"/>
      <c r="G25" s="107"/>
      <c r="H25" s="107"/>
      <c r="I25" s="107"/>
      <c r="J25" s="107"/>
      <c r="K25" s="115"/>
      <c r="M25" s="50"/>
      <c r="X25" s="116"/>
    </row>
    <row r="26" spans="2:26">
      <c r="C26" s="75"/>
      <c r="D26" s="107"/>
      <c r="E26" s="107"/>
      <c r="F26" s="107"/>
      <c r="G26" s="107"/>
      <c r="H26" s="107"/>
      <c r="I26" s="107"/>
      <c r="J26" s="107"/>
      <c r="K26" s="107"/>
      <c r="M26" s="50"/>
    </row>
    <row r="27" spans="2:26" ht="22.5" customHeight="1">
      <c r="B27" s="131" t="s">
        <v>167</v>
      </c>
      <c r="C27" s="132"/>
      <c r="D27" s="132"/>
      <c r="E27" s="132"/>
      <c r="F27" s="132"/>
      <c r="G27" s="132"/>
      <c r="H27" s="132"/>
      <c r="I27" s="132"/>
      <c r="J27" s="132"/>
      <c r="K27" s="132"/>
      <c r="L27" s="133"/>
      <c r="M27" s="50"/>
    </row>
    <row r="28" spans="2:26">
      <c r="C28" s="75"/>
      <c r="D28" s="107"/>
      <c r="E28" s="107"/>
      <c r="F28" s="107"/>
      <c r="G28" s="107"/>
      <c r="H28" s="107"/>
      <c r="I28" s="107"/>
      <c r="J28" s="107"/>
      <c r="K28" s="107"/>
      <c r="M28" s="50"/>
    </row>
    <row r="29" spans="2:26">
      <c r="C29" s="75"/>
      <c r="D29" s="107"/>
      <c r="E29" s="107"/>
      <c r="F29" s="134" t="s">
        <v>168</v>
      </c>
      <c r="G29" s="107"/>
      <c r="H29" s="107"/>
      <c r="I29" s="107"/>
      <c r="J29" s="107"/>
      <c r="K29" s="107"/>
      <c r="M29" s="50"/>
    </row>
    <row r="30" spans="2:26">
      <c r="C30" s="75"/>
      <c r="D30" s="107"/>
      <c r="E30" s="107"/>
      <c r="F30" s="108" t="s">
        <v>478</v>
      </c>
      <c r="G30" s="107"/>
      <c r="H30" s="107"/>
      <c r="I30" s="107"/>
      <c r="J30" s="107"/>
      <c r="K30" s="107"/>
      <c r="M30" s="50"/>
    </row>
    <row r="31" spans="2:26">
      <c r="C31" s="75"/>
      <c r="D31" s="107"/>
      <c r="E31" s="107"/>
      <c r="F31" s="109" t="s">
        <v>169</v>
      </c>
      <c r="G31" s="107"/>
      <c r="H31" s="107"/>
      <c r="I31" s="107"/>
      <c r="J31" s="107"/>
      <c r="K31" s="107"/>
      <c r="M31" s="50"/>
    </row>
    <row r="32" spans="2:26">
      <c r="C32" s="75"/>
      <c r="D32" s="107"/>
      <c r="E32" s="107"/>
      <c r="F32" s="109" t="s">
        <v>170</v>
      </c>
      <c r="G32" s="107"/>
      <c r="H32" s="107"/>
      <c r="I32" s="107"/>
      <c r="J32" s="107"/>
      <c r="K32" s="107"/>
      <c r="M32" s="50"/>
    </row>
    <row r="33" spans="2:19">
      <c r="C33" s="75"/>
      <c r="D33" s="107"/>
      <c r="E33" s="107"/>
      <c r="F33" s="109" t="s">
        <v>171</v>
      </c>
      <c r="G33" s="107"/>
      <c r="H33" s="107"/>
      <c r="I33" s="107"/>
      <c r="J33" s="107"/>
      <c r="K33" s="107"/>
      <c r="M33" s="50"/>
    </row>
    <row r="34" spans="2:19">
      <c r="C34" s="75"/>
      <c r="D34" s="107"/>
      <c r="E34" s="107"/>
      <c r="F34" s="107" t="s">
        <v>450</v>
      </c>
      <c r="G34" s="107"/>
      <c r="H34" s="107"/>
      <c r="I34" s="107"/>
      <c r="J34" s="107"/>
      <c r="K34" s="107"/>
      <c r="M34" s="50"/>
    </row>
    <row r="35" spans="2:19">
      <c r="C35" s="75"/>
      <c r="D35" s="107"/>
      <c r="E35" s="107"/>
      <c r="F35" s="107"/>
      <c r="G35" s="107"/>
      <c r="H35" s="107"/>
      <c r="I35" s="107"/>
      <c r="J35" s="107"/>
      <c r="K35" s="107"/>
      <c r="M35" s="50"/>
    </row>
    <row r="36" spans="2:19">
      <c r="C36" s="75"/>
      <c r="D36" s="107"/>
      <c r="E36" s="107"/>
      <c r="F36" s="107"/>
      <c r="G36" s="107"/>
      <c r="H36" s="107"/>
      <c r="I36" s="107"/>
      <c r="J36" s="107"/>
      <c r="K36" s="107"/>
      <c r="M36" s="50"/>
    </row>
    <row r="37" spans="2:19">
      <c r="C37" s="75"/>
      <c r="D37" s="107"/>
      <c r="E37" s="107"/>
      <c r="F37" s="107"/>
      <c r="G37" s="107"/>
      <c r="H37" s="107"/>
      <c r="I37" s="107"/>
      <c r="J37" s="107"/>
      <c r="K37" s="107"/>
      <c r="M37" s="50"/>
    </row>
    <row r="38" spans="2:19">
      <c r="C38" s="75"/>
      <c r="D38" s="107"/>
      <c r="E38" s="107"/>
      <c r="F38" s="107"/>
      <c r="G38" s="107"/>
      <c r="H38" s="107"/>
      <c r="I38" s="107"/>
      <c r="J38" s="107"/>
      <c r="K38" s="107"/>
      <c r="M38" s="50"/>
    </row>
    <row r="39" spans="2:19">
      <c r="C39" s="75"/>
      <c r="D39" s="107"/>
      <c r="E39" s="107"/>
      <c r="F39" s="107"/>
      <c r="G39" s="107"/>
      <c r="H39" s="107"/>
      <c r="I39" s="107"/>
      <c r="J39" s="107"/>
      <c r="K39" s="107"/>
      <c r="M39" s="50"/>
    </row>
    <row r="40" spans="2:19">
      <c r="C40" s="75"/>
      <c r="D40" s="107"/>
      <c r="E40" s="107"/>
      <c r="F40" s="107"/>
      <c r="G40" s="107"/>
      <c r="H40" s="107"/>
      <c r="I40" s="107"/>
      <c r="J40" s="107"/>
      <c r="K40" s="107"/>
      <c r="M40" s="50"/>
    </row>
    <row r="41" spans="2:19">
      <c r="C41" s="75"/>
      <c r="D41" s="107"/>
      <c r="E41" s="107"/>
      <c r="F41" s="107"/>
      <c r="G41" s="107"/>
      <c r="H41" s="107"/>
      <c r="I41" s="107"/>
      <c r="J41" s="107"/>
      <c r="K41" s="107"/>
      <c r="M41" s="50"/>
    </row>
    <row r="42" spans="2:19">
      <c r="C42" s="75"/>
      <c r="D42" s="107"/>
      <c r="E42" s="107"/>
      <c r="F42" s="107"/>
      <c r="G42" s="107"/>
      <c r="H42" s="107"/>
      <c r="I42" s="107"/>
      <c r="J42" s="107"/>
      <c r="K42" s="107"/>
      <c r="M42" s="50"/>
    </row>
    <row r="43" spans="2:19">
      <c r="C43" s="75"/>
      <c r="D43" s="107"/>
      <c r="E43" s="107"/>
      <c r="F43" s="107"/>
      <c r="G43" s="107"/>
      <c r="H43" s="107"/>
      <c r="I43" s="107"/>
      <c r="J43" s="107"/>
      <c r="K43" s="107"/>
      <c r="M43" s="50"/>
    </row>
    <row r="44" spans="2:19">
      <c r="C44" s="75"/>
      <c r="D44" s="107"/>
      <c r="E44" s="107"/>
      <c r="F44" s="107"/>
      <c r="G44" s="107"/>
      <c r="H44" s="107"/>
      <c r="I44" s="107"/>
      <c r="J44" s="107"/>
      <c r="K44" s="107"/>
      <c r="M44" s="50"/>
    </row>
    <row r="45" spans="2:19" ht="15.6" customHeight="1">
      <c r="B45" s="76" t="s">
        <v>172</v>
      </c>
      <c r="C45" s="75"/>
      <c r="D45" s="107"/>
      <c r="E45" s="107"/>
      <c r="F45" s="107"/>
      <c r="G45" s="107"/>
      <c r="H45" s="107"/>
      <c r="I45" s="107"/>
      <c r="J45" s="107"/>
      <c r="K45" s="107"/>
      <c r="M45" s="50"/>
    </row>
    <row r="46" spans="2:19" ht="12.75" customHeight="1">
      <c r="B46" s="77"/>
      <c r="C46" s="75"/>
      <c r="D46" s="107"/>
      <c r="E46" s="107"/>
      <c r="F46" s="107"/>
      <c r="G46" s="107"/>
      <c r="H46" s="107"/>
      <c r="I46" s="107"/>
      <c r="J46" s="107"/>
      <c r="K46" s="107"/>
      <c r="M46" s="50"/>
    </row>
    <row r="47" spans="2:19" ht="23.25" customHeight="1">
      <c r="B47" s="135" t="s">
        <v>173</v>
      </c>
      <c r="C47" s="132"/>
      <c r="D47" s="132"/>
      <c r="E47" s="132"/>
      <c r="F47" s="132"/>
      <c r="G47" s="132"/>
      <c r="H47" s="132"/>
      <c r="I47" s="132"/>
      <c r="J47" s="132"/>
      <c r="K47" s="132"/>
      <c r="L47" s="132"/>
      <c r="M47" s="132"/>
      <c r="N47" s="132"/>
      <c r="O47" s="132"/>
      <c r="P47" s="132"/>
      <c r="Q47" s="473"/>
      <c r="R47" s="473"/>
      <c r="S47" s="474"/>
    </row>
    <row r="48" spans="2:19" ht="18.75" customHeight="1">
      <c r="B48" s="136" t="s">
        <v>158</v>
      </c>
      <c r="C48" s="110" t="s">
        <v>30</v>
      </c>
      <c r="D48" s="137" t="s">
        <v>514</v>
      </c>
      <c r="E48" s="138">
        <v>2013</v>
      </c>
      <c r="F48" s="139">
        <v>2014</v>
      </c>
      <c r="G48" s="140">
        <v>2015</v>
      </c>
      <c r="H48" s="139">
        <v>2016</v>
      </c>
      <c r="I48" s="139">
        <v>2017</v>
      </c>
      <c r="J48" s="138">
        <v>2018</v>
      </c>
      <c r="K48" s="139">
        <v>2019</v>
      </c>
      <c r="L48" s="138">
        <v>2020</v>
      </c>
      <c r="M48" s="139">
        <v>2021</v>
      </c>
      <c r="N48" s="138">
        <v>2022</v>
      </c>
      <c r="O48" s="139">
        <v>2023</v>
      </c>
      <c r="P48" s="40">
        <v>2024</v>
      </c>
      <c r="Q48" s="470" t="s">
        <v>174</v>
      </c>
      <c r="R48" s="471"/>
      <c r="S48" s="472"/>
    </row>
    <row r="49" spans="2:19" ht="15.75" customHeight="1">
      <c r="B49" s="128" t="s">
        <v>175</v>
      </c>
      <c r="C49" s="103"/>
      <c r="D49" s="103"/>
      <c r="E49" s="103"/>
      <c r="F49" s="103"/>
      <c r="G49" s="103"/>
      <c r="H49" s="103"/>
      <c r="I49" s="103"/>
      <c r="J49" s="103"/>
      <c r="K49" s="103"/>
      <c r="L49" s="103"/>
      <c r="M49" s="103"/>
      <c r="N49" s="103"/>
      <c r="O49" s="103"/>
      <c r="P49" s="103"/>
      <c r="Q49" s="468"/>
      <c r="R49" s="468"/>
      <c r="S49" s="469"/>
    </row>
    <row r="50" spans="2:19" ht="156" customHeight="1">
      <c r="B50" s="105">
        <v>13</v>
      </c>
      <c r="C50" s="130" t="s">
        <v>306</v>
      </c>
      <c r="D50" s="42"/>
      <c r="E50" s="43"/>
      <c r="F50" s="44"/>
      <c r="G50" s="45"/>
      <c r="H50" s="44">
        <v>79.7</v>
      </c>
      <c r="I50" s="44"/>
      <c r="J50" s="43"/>
      <c r="K50" s="43"/>
      <c r="L50" s="43"/>
      <c r="M50" s="43">
        <v>89.1</v>
      </c>
      <c r="N50" s="43"/>
      <c r="O50" s="43"/>
      <c r="P50" s="46"/>
      <c r="Q50" s="461" t="s">
        <v>527</v>
      </c>
      <c r="R50" s="462"/>
      <c r="S50" s="463"/>
    </row>
    <row r="51" spans="2:19" ht="15.75" customHeight="1">
      <c r="B51" s="78" t="s">
        <v>176</v>
      </c>
      <c r="C51" s="41"/>
      <c r="D51" s="41"/>
      <c r="E51" s="41"/>
      <c r="F51" s="41"/>
      <c r="G51" s="41"/>
      <c r="H51" s="41"/>
      <c r="I51" s="41"/>
      <c r="J51" s="41"/>
      <c r="K51" s="41"/>
      <c r="L51" s="41"/>
      <c r="M51" s="41"/>
      <c r="N51" s="41"/>
      <c r="O51" s="41"/>
      <c r="P51" s="41"/>
      <c r="Q51" s="459"/>
      <c r="R51" s="459"/>
      <c r="S51" s="460"/>
    </row>
    <row r="52" spans="2:19" ht="106.15" customHeight="1">
      <c r="B52" s="105">
        <v>14</v>
      </c>
      <c r="C52" s="129" t="s">
        <v>397</v>
      </c>
      <c r="D52" s="47"/>
      <c r="E52" s="48">
        <v>25739527</v>
      </c>
      <c r="F52" s="49">
        <v>24899418</v>
      </c>
      <c r="G52" s="51">
        <v>24828119</v>
      </c>
      <c r="H52" s="49">
        <v>24783025</v>
      </c>
      <c r="I52" s="49">
        <v>24253964</v>
      </c>
      <c r="J52" s="48">
        <v>24168443</v>
      </c>
      <c r="K52" s="48">
        <v>23583089</v>
      </c>
      <c r="L52" s="48">
        <v>23138532</v>
      </c>
      <c r="M52" s="48">
        <v>23113533</v>
      </c>
      <c r="N52" s="48">
        <v>23056027</v>
      </c>
      <c r="O52" s="48">
        <v>23056737</v>
      </c>
      <c r="P52" s="52">
        <v>23000685</v>
      </c>
      <c r="Q52" s="461" t="s">
        <v>515</v>
      </c>
      <c r="R52" s="462"/>
      <c r="S52" s="463"/>
    </row>
    <row r="53" spans="2:19" ht="90.6" customHeight="1">
      <c r="B53" s="105">
        <v>15</v>
      </c>
      <c r="C53" s="106" t="s">
        <v>165</v>
      </c>
      <c r="D53" s="47"/>
      <c r="E53" s="48">
        <v>125709006</v>
      </c>
      <c r="F53" s="49">
        <v>124555264</v>
      </c>
      <c r="G53" s="51">
        <v>123077603</v>
      </c>
      <c r="H53" s="49">
        <v>121782722</v>
      </c>
      <c r="I53" s="49">
        <v>120474771</v>
      </c>
      <c r="J53" s="48">
        <v>119121978</v>
      </c>
      <c r="K53" s="48">
        <v>117955887</v>
      </c>
      <c r="L53" s="48">
        <v>116723910</v>
      </c>
      <c r="M53" s="48">
        <v>115307426</v>
      </c>
      <c r="N53" s="48">
        <v>114064324</v>
      </c>
      <c r="O53" s="48">
        <v>113049138</v>
      </c>
      <c r="P53" s="52">
        <v>112326463</v>
      </c>
      <c r="Q53" s="461" t="s">
        <v>516</v>
      </c>
      <c r="R53" s="462"/>
      <c r="S53" s="463"/>
    </row>
    <row r="54" spans="2:19" ht="104.45" customHeight="1">
      <c r="B54" s="105">
        <v>16</v>
      </c>
      <c r="C54" s="129" t="s">
        <v>101</v>
      </c>
      <c r="D54" s="47"/>
      <c r="E54" s="48">
        <v>1291132063</v>
      </c>
      <c r="F54" s="49">
        <v>1307246509</v>
      </c>
      <c r="G54" s="51">
        <v>1322866505</v>
      </c>
      <c r="H54" s="49">
        <v>1338636340</v>
      </c>
      <c r="I54" s="49">
        <v>1354195680</v>
      </c>
      <c r="J54" s="48">
        <v>1369003306</v>
      </c>
      <c r="K54" s="48">
        <v>1383112050</v>
      </c>
      <c r="L54" s="48">
        <v>1396387127</v>
      </c>
      <c r="M54" s="48">
        <v>1407563842</v>
      </c>
      <c r="N54" s="48">
        <v>1417173173</v>
      </c>
      <c r="O54" s="48">
        <v>1428627663</v>
      </c>
      <c r="P54" s="52">
        <v>1441719852</v>
      </c>
      <c r="Q54" s="461" t="s">
        <v>517</v>
      </c>
      <c r="R54" s="462"/>
      <c r="S54" s="463"/>
    </row>
    <row r="55" spans="2:19">
      <c r="C55" s="75"/>
      <c r="D55" s="107"/>
      <c r="E55" s="107"/>
      <c r="F55" s="107"/>
      <c r="G55" s="107"/>
      <c r="H55" s="107"/>
      <c r="I55" s="107"/>
      <c r="J55" s="107"/>
      <c r="K55" s="107"/>
    </row>
    <row r="56" spans="2:19" ht="15.6" customHeight="1">
      <c r="B56" s="467" t="s">
        <v>442</v>
      </c>
      <c r="C56" s="467"/>
      <c r="D56" s="467"/>
      <c r="E56" s="467"/>
      <c r="F56" s="467"/>
      <c r="G56" s="467"/>
      <c r="H56" s="467"/>
      <c r="I56" s="467"/>
      <c r="J56" s="467"/>
    </row>
    <row r="57" spans="2:19" ht="72" customHeight="1">
      <c r="B57" s="464"/>
      <c r="C57" s="465"/>
      <c r="D57" s="465"/>
      <c r="E57" s="465"/>
      <c r="F57" s="465"/>
      <c r="G57" s="465"/>
      <c r="H57" s="465"/>
      <c r="I57" s="465"/>
      <c r="J57" s="465"/>
      <c r="K57" s="465"/>
      <c r="L57" s="466"/>
    </row>
  </sheetData>
  <sheetProtection algorithmName="SHA-512" hashValue="Zm8VqIfWxgPaq5inFtyJk2WoeGWqUL3rwEdwEe7mtOk7+Bwkau96UImIoVSBMG3ultpR8alp4IhVfof+8/qy4Q==" saltValue="ViM5I6zLehJCj0S/wjF+Nw==" spinCount="100000" sheet="1" formatCells="0" formatColumns="0" formatRows="0" insertColumns="0" insertRows="0" insertHyperlinks="0"/>
  <mergeCells count="21">
    <mergeCell ref="B57:L57"/>
    <mergeCell ref="Q48:S48"/>
    <mergeCell ref="Q49:S49"/>
    <mergeCell ref="Q50:S50"/>
    <mergeCell ref="Q51:S51"/>
    <mergeCell ref="Q52:S52"/>
    <mergeCell ref="Q53:S53"/>
    <mergeCell ref="Y7:Y8"/>
    <mergeCell ref="Z7:Z8"/>
    <mergeCell ref="Y20:Z20"/>
    <mergeCell ref="Q54:S54"/>
    <mergeCell ref="B56:J56"/>
    <mergeCell ref="Q47:S47"/>
    <mergeCell ref="D7:E7"/>
    <mergeCell ref="F7:G7"/>
    <mergeCell ref="H7:I7"/>
    <mergeCell ref="J7:K7"/>
    <mergeCell ref="L7:M7"/>
    <mergeCell ref="N7:O7"/>
    <mergeCell ref="P7:Q7"/>
    <mergeCell ref="R7:S7"/>
  </mergeCells>
  <pageMargins left="0.23622047244094491" right="0.23622047244094491" top="0.74803149606299213" bottom="0.74803149606299213" header="0.31496062992125984" footer="0.31496062992125984"/>
  <pageSetup paperSize="9" scale="33" fitToHeight="0" orientation="landscape"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Z47"/>
  <sheetViews>
    <sheetView showGridLines="0" zoomScale="130" zoomScaleNormal="130" workbookViewId="0">
      <selection activeCell="E11" sqref="E11"/>
    </sheetView>
  </sheetViews>
  <sheetFormatPr defaultColWidth="11.5703125" defaultRowHeight="15"/>
  <cols>
    <col min="1" max="1" width="4.5703125" customWidth="1"/>
    <col min="3" max="3" width="40" customWidth="1"/>
    <col min="4" max="10" width="12.7109375" customWidth="1"/>
    <col min="11" max="11" width="14" customWidth="1"/>
    <col min="12" max="23" width="12.7109375" customWidth="1"/>
    <col min="24" max="24" width="16.7109375" customWidth="1"/>
    <col min="25" max="25" width="53.7109375" customWidth="1"/>
    <col min="26" max="26" width="44.5703125" customWidth="1"/>
  </cols>
  <sheetData>
    <row r="1" spans="1:26" ht="15.6" customHeight="1">
      <c r="A1" s="142"/>
      <c r="B1" s="142" t="s">
        <v>110</v>
      </c>
      <c r="C1" s="143"/>
      <c r="D1" s="100" t="s">
        <v>10</v>
      </c>
      <c r="E1" s="143"/>
      <c r="F1" s="143"/>
      <c r="G1" s="143"/>
      <c r="H1" s="143"/>
      <c r="I1" s="143"/>
      <c r="J1" s="143"/>
      <c r="K1" s="143"/>
      <c r="L1" s="143"/>
      <c r="M1" s="143"/>
      <c r="N1" s="143"/>
      <c r="O1" s="143"/>
      <c r="P1" s="143"/>
      <c r="Q1" s="143"/>
      <c r="R1" s="143"/>
      <c r="S1" s="143"/>
      <c r="T1" s="143"/>
      <c r="U1" s="143"/>
      <c r="V1" s="143"/>
      <c r="W1" s="143"/>
      <c r="X1" s="143"/>
      <c r="Y1" s="143"/>
      <c r="Z1" s="143"/>
    </row>
    <row r="2" spans="1:26" ht="15.6" customHeight="1">
      <c r="A2" s="142"/>
      <c r="B2" s="142" t="s">
        <v>111</v>
      </c>
      <c r="C2" s="143"/>
      <c r="D2" s="101" t="s">
        <v>538</v>
      </c>
      <c r="E2" s="143"/>
      <c r="F2" s="143"/>
      <c r="G2" s="143"/>
      <c r="H2" s="143"/>
      <c r="I2" s="143"/>
      <c r="J2" s="143"/>
      <c r="K2" s="143"/>
      <c r="L2" s="143"/>
      <c r="M2" s="143"/>
      <c r="N2" s="143"/>
      <c r="O2" s="143"/>
      <c r="P2" s="143"/>
      <c r="Q2" s="143"/>
      <c r="R2" s="143"/>
      <c r="S2" s="143"/>
      <c r="T2" s="143"/>
      <c r="U2" s="143"/>
      <c r="V2" s="143"/>
      <c r="W2" s="143"/>
      <c r="X2" s="143"/>
      <c r="Y2" s="143"/>
      <c r="Z2" s="143"/>
    </row>
    <row r="3" spans="1:26">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row>
    <row r="4" spans="1:26">
      <c r="A4" s="143"/>
      <c r="B4" s="143"/>
      <c r="C4" s="143"/>
      <c r="D4" s="64" t="s">
        <v>509</v>
      </c>
      <c r="E4" s="65"/>
      <c r="F4" s="65"/>
      <c r="G4" s="143"/>
      <c r="H4" s="143"/>
      <c r="I4" s="143"/>
      <c r="J4" s="143"/>
      <c r="K4" s="143"/>
      <c r="L4" s="143"/>
      <c r="M4" s="143"/>
      <c r="N4" s="143"/>
      <c r="O4" s="143"/>
      <c r="P4" s="143"/>
      <c r="Q4" s="143"/>
      <c r="R4" s="143"/>
      <c r="S4" s="143"/>
      <c r="T4" s="143"/>
      <c r="U4" s="143"/>
      <c r="V4" s="143"/>
      <c r="W4" s="143"/>
      <c r="X4" s="143"/>
      <c r="Y4" s="143"/>
      <c r="Z4" s="143"/>
    </row>
    <row r="5" spans="1:26" ht="21" customHeight="1">
      <c r="A5" s="144"/>
      <c r="B5" s="6" t="s">
        <v>386</v>
      </c>
      <c r="C5" s="7"/>
      <c r="D5" s="7"/>
      <c r="E5" s="39"/>
      <c r="F5" s="7"/>
      <c r="G5" s="7"/>
      <c r="H5" s="7"/>
      <c r="I5" s="7"/>
      <c r="J5" s="7"/>
      <c r="K5" s="7"/>
      <c r="L5" s="7"/>
      <c r="M5" s="144"/>
      <c r="O5" s="144"/>
      <c r="P5" s="144"/>
      <c r="Q5" s="144"/>
      <c r="R5" s="144"/>
      <c r="S5" s="144"/>
      <c r="T5" s="144"/>
      <c r="U5" s="144"/>
      <c r="V5" s="144"/>
      <c r="W5" s="144"/>
      <c r="X5" s="144"/>
      <c r="Y5" s="144"/>
      <c r="Z5" s="144"/>
    </row>
    <row r="6" spans="1:26" ht="15" customHeight="1">
      <c r="A6" s="143"/>
      <c r="B6" s="143"/>
      <c r="C6" s="143"/>
      <c r="D6" s="143"/>
      <c r="E6" s="143"/>
      <c r="F6" s="143"/>
      <c r="G6" s="143"/>
      <c r="H6" s="143"/>
      <c r="I6" s="143"/>
      <c r="J6" s="143"/>
      <c r="K6" s="145"/>
      <c r="L6" s="143"/>
      <c r="M6" s="143"/>
      <c r="N6" s="143"/>
      <c r="O6" s="143"/>
      <c r="P6" s="143"/>
      <c r="Q6" s="143"/>
      <c r="R6" s="143"/>
      <c r="S6" s="143"/>
      <c r="T6" s="143"/>
      <c r="U6" s="143"/>
      <c r="V6" s="143"/>
      <c r="W6" s="143"/>
      <c r="X6" s="143"/>
      <c r="Y6" s="143"/>
      <c r="Z6" s="143"/>
    </row>
    <row r="7" spans="1:26" ht="29.25" customHeight="1">
      <c r="A7" s="143"/>
      <c r="B7" s="98" t="s">
        <v>158</v>
      </c>
      <c r="C7" s="123" t="s">
        <v>30</v>
      </c>
      <c r="D7" s="454" t="s">
        <v>514</v>
      </c>
      <c r="E7" s="485"/>
      <c r="F7" s="454">
        <v>2013</v>
      </c>
      <c r="G7" s="485"/>
      <c r="H7" s="454">
        <v>2014</v>
      </c>
      <c r="I7" s="485"/>
      <c r="J7" s="454">
        <v>2015</v>
      </c>
      <c r="K7" s="485"/>
      <c r="L7" s="454">
        <v>2016</v>
      </c>
      <c r="M7" s="485"/>
      <c r="N7" s="454">
        <v>2017</v>
      </c>
      <c r="O7" s="485"/>
      <c r="P7" s="454">
        <v>2018</v>
      </c>
      <c r="Q7" s="485"/>
      <c r="R7" s="454">
        <v>2019</v>
      </c>
      <c r="S7" s="485"/>
      <c r="T7" s="124">
        <v>2020</v>
      </c>
      <c r="U7" s="124">
        <v>2021</v>
      </c>
      <c r="V7" s="124">
        <v>2022</v>
      </c>
      <c r="W7" s="146">
        <v>2023</v>
      </c>
      <c r="X7" s="282">
        <v>2024</v>
      </c>
      <c r="Y7" s="476" t="s">
        <v>493</v>
      </c>
      <c r="Z7" s="478" t="s">
        <v>160</v>
      </c>
    </row>
    <row r="8" spans="1:26" ht="29.25" customHeight="1">
      <c r="A8" s="143"/>
      <c r="B8" s="99"/>
      <c r="C8" s="125"/>
      <c r="D8" s="126" t="s">
        <v>161</v>
      </c>
      <c r="E8" s="98" t="s">
        <v>542</v>
      </c>
      <c r="F8" s="126" t="s">
        <v>161</v>
      </c>
      <c r="G8" s="98" t="s">
        <v>542</v>
      </c>
      <c r="H8" s="126" t="s">
        <v>161</v>
      </c>
      <c r="I8" s="98" t="s">
        <v>542</v>
      </c>
      <c r="J8" s="126" t="s">
        <v>161</v>
      </c>
      <c r="K8" s="98" t="s">
        <v>542</v>
      </c>
      <c r="L8" s="126" t="s">
        <v>161</v>
      </c>
      <c r="M8" s="98" t="s">
        <v>542</v>
      </c>
      <c r="N8" s="126" t="s">
        <v>161</v>
      </c>
      <c r="O8" s="98" t="s">
        <v>542</v>
      </c>
      <c r="P8" s="126" t="s">
        <v>161</v>
      </c>
      <c r="Q8" s="98" t="s">
        <v>542</v>
      </c>
      <c r="R8" s="126" t="s">
        <v>161</v>
      </c>
      <c r="S8" s="98" t="s">
        <v>542</v>
      </c>
      <c r="T8" s="127"/>
      <c r="U8" s="127"/>
      <c r="V8" s="127"/>
      <c r="W8" s="147"/>
      <c r="X8" s="283"/>
      <c r="Y8" s="477"/>
      <c r="Z8" s="479"/>
    </row>
    <row r="9" spans="1:26" ht="15.6" customHeight="1">
      <c r="A9" s="143"/>
      <c r="B9" s="128" t="s">
        <v>162</v>
      </c>
      <c r="C9" s="103"/>
      <c r="D9" s="103"/>
      <c r="E9" s="103"/>
      <c r="F9" s="103"/>
      <c r="G9" s="103"/>
      <c r="H9" s="103"/>
      <c r="I9" s="103"/>
      <c r="J9" s="103"/>
      <c r="K9" s="103"/>
      <c r="L9" s="103"/>
      <c r="M9" s="103"/>
      <c r="N9" s="103"/>
      <c r="O9" s="103"/>
      <c r="P9" s="103"/>
      <c r="Q9" s="103"/>
      <c r="R9" s="103"/>
      <c r="S9" s="103"/>
      <c r="T9" s="103"/>
      <c r="U9" s="103"/>
      <c r="V9" s="103"/>
      <c r="W9" s="103"/>
      <c r="X9" s="72"/>
      <c r="Y9" s="103"/>
      <c r="Z9" s="104"/>
    </row>
    <row r="10" spans="1:26" ht="103.15" customHeight="1">
      <c r="B10" s="105">
        <v>1</v>
      </c>
      <c r="C10" s="129" t="s">
        <v>479</v>
      </c>
      <c r="D10" s="79"/>
      <c r="E10" s="163"/>
      <c r="F10" s="154"/>
      <c r="G10" s="163"/>
      <c r="H10" s="154">
        <v>4652028</v>
      </c>
      <c r="I10" s="304">
        <v>5717926.598519586</v>
      </c>
      <c r="J10" s="154">
        <v>4324996</v>
      </c>
      <c r="K10" s="304">
        <v>5828067.3179129111</v>
      </c>
      <c r="L10" s="154">
        <v>3847552</v>
      </c>
      <c r="M10" s="304">
        <v>5905678.5887765558</v>
      </c>
      <c r="N10" s="154">
        <v>4442650.5999999996</v>
      </c>
      <c r="O10" s="304">
        <v>6073570.2446067687</v>
      </c>
      <c r="P10" s="154"/>
      <c r="Q10" s="304">
        <v>6484345</v>
      </c>
      <c r="R10" s="299"/>
      <c r="S10" s="304">
        <v>7151863</v>
      </c>
      <c r="T10" s="304">
        <v>7659068</v>
      </c>
      <c r="U10" s="167"/>
      <c r="V10" s="167"/>
      <c r="W10" s="117"/>
      <c r="X10" s="285"/>
      <c r="Y10" s="60"/>
      <c r="Z10" s="155" t="s">
        <v>177</v>
      </c>
    </row>
    <row r="11" spans="1:26" ht="72" customHeight="1">
      <c r="B11" s="105">
        <v>2</v>
      </c>
      <c r="C11" s="112" t="s">
        <v>480</v>
      </c>
      <c r="D11" s="79"/>
      <c r="E11" s="163"/>
      <c r="F11" s="154"/>
      <c r="G11" s="163"/>
      <c r="H11" s="154">
        <v>3869173</v>
      </c>
      <c r="I11" s="304">
        <v>4621372.9268547986</v>
      </c>
      <c r="J11" s="154">
        <v>3578723</v>
      </c>
      <c r="K11" s="304">
        <v>4730611.2916859668</v>
      </c>
      <c r="L11" s="154">
        <v>3135694</v>
      </c>
      <c r="M11" s="304">
        <v>4797151.4937137291</v>
      </c>
      <c r="N11" s="154">
        <v>3767831.9</v>
      </c>
      <c r="O11" s="304">
        <v>5036745.2835214054</v>
      </c>
      <c r="P11" s="154"/>
      <c r="Q11" s="304">
        <v>5301494</v>
      </c>
      <c r="R11" s="299"/>
      <c r="S11" s="304">
        <v>5913423</v>
      </c>
      <c r="T11" s="304">
        <v>6234058</v>
      </c>
      <c r="U11" s="167"/>
      <c r="V11" s="167"/>
      <c r="W11" s="117"/>
      <c r="X11" s="285"/>
      <c r="Y11" s="60"/>
      <c r="Z11" s="155"/>
    </row>
    <row r="12" spans="1:26" ht="87" customHeight="1">
      <c r="B12" s="105">
        <v>3</v>
      </c>
      <c r="C12" s="112" t="s">
        <v>481</v>
      </c>
      <c r="D12" s="79"/>
      <c r="E12" s="163"/>
      <c r="F12" s="154"/>
      <c r="G12" s="163"/>
      <c r="H12" s="154">
        <v>782855</v>
      </c>
      <c r="I12" s="304">
        <v>1096553.6716647872</v>
      </c>
      <c r="J12" s="154">
        <v>746273</v>
      </c>
      <c r="K12" s="304">
        <v>1097456.0262269441</v>
      </c>
      <c r="L12" s="154">
        <v>711858</v>
      </c>
      <c r="M12" s="304">
        <v>1108527.0950628261</v>
      </c>
      <c r="N12" s="154">
        <v>674818.7</v>
      </c>
      <c r="O12" s="304">
        <v>1036824.9610853626</v>
      </c>
      <c r="P12" s="154"/>
      <c r="Q12" s="304">
        <v>1182851</v>
      </c>
      <c r="R12" s="299"/>
      <c r="S12" s="304">
        <v>1238440</v>
      </c>
      <c r="T12" s="304">
        <v>1425010</v>
      </c>
      <c r="U12" s="167"/>
      <c r="V12" s="167"/>
      <c r="W12" s="117"/>
      <c r="X12" s="285"/>
      <c r="Y12" s="60"/>
      <c r="Z12" s="155"/>
    </row>
    <row r="13" spans="1:26" ht="117.6" customHeight="1">
      <c r="B13" s="105">
        <v>4</v>
      </c>
      <c r="C13" s="129" t="s">
        <v>482</v>
      </c>
      <c r="D13" s="79"/>
      <c r="E13" s="163"/>
      <c r="F13" s="154"/>
      <c r="G13" s="163"/>
      <c r="H13" s="154">
        <v>274603</v>
      </c>
      <c r="I13" s="304">
        <v>420255.4014804145</v>
      </c>
      <c r="J13" s="154">
        <v>284763</v>
      </c>
      <c r="K13" s="304">
        <v>439617.68208708952</v>
      </c>
      <c r="L13" s="154">
        <v>283916</v>
      </c>
      <c r="M13" s="304">
        <v>443580.41122344445</v>
      </c>
      <c r="N13" s="154">
        <v>249130.5</v>
      </c>
      <c r="O13" s="304">
        <v>390208.75539323204</v>
      </c>
      <c r="P13" s="154"/>
      <c r="Q13" s="304">
        <v>466262</v>
      </c>
      <c r="R13" s="299"/>
      <c r="S13" s="304">
        <v>489213</v>
      </c>
      <c r="T13" s="304">
        <v>456814</v>
      </c>
      <c r="U13" s="167"/>
      <c r="V13" s="167"/>
      <c r="W13" s="117"/>
      <c r="X13" s="285"/>
      <c r="Y13" s="60"/>
      <c r="Z13" s="155"/>
    </row>
    <row r="14" spans="1:26" ht="112.5" customHeight="1">
      <c r="B14" s="105">
        <v>5</v>
      </c>
      <c r="C14" s="129" t="s">
        <v>483</v>
      </c>
      <c r="D14" s="79"/>
      <c r="E14" s="164"/>
      <c r="F14" s="156"/>
      <c r="G14" s="164"/>
      <c r="H14" s="156"/>
      <c r="I14" s="414">
        <f>I10</f>
        <v>5717926.598519586</v>
      </c>
      <c r="J14" s="415"/>
      <c r="K14" s="414">
        <f>K10</f>
        <v>5828067.3179129111</v>
      </c>
      <c r="L14" s="415"/>
      <c r="M14" s="414">
        <f>M10</f>
        <v>5905678.5887765558</v>
      </c>
      <c r="N14" s="415"/>
      <c r="O14" s="414">
        <f>O10</f>
        <v>6073570.2446067687</v>
      </c>
      <c r="P14" s="415"/>
      <c r="Q14" s="414">
        <f>Q10</f>
        <v>6484345</v>
      </c>
      <c r="R14" s="415"/>
      <c r="S14" s="414">
        <f>S10</f>
        <v>7151863</v>
      </c>
      <c r="T14" s="414">
        <f>T10</f>
        <v>7659068</v>
      </c>
      <c r="U14" s="167"/>
      <c r="V14" s="167"/>
      <c r="W14" s="117"/>
      <c r="X14" s="285"/>
      <c r="Y14" s="60"/>
      <c r="Z14" s="155"/>
    </row>
    <row r="15" spans="1:26" ht="15.6" customHeight="1">
      <c r="B15" s="128" t="s">
        <v>178</v>
      </c>
      <c r="C15" s="103"/>
      <c r="D15" s="103"/>
      <c r="E15" s="88"/>
      <c r="F15" s="103"/>
      <c r="G15" s="88"/>
      <c r="H15" s="103"/>
      <c r="I15" s="88"/>
      <c r="J15" s="103"/>
      <c r="K15" s="88"/>
      <c r="L15" s="103"/>
      <c r="M15" s="88"/>
      <c r="N15" s="103"/>
      <c r="O15" s="88"/>
      <c r="P15" s="103"/>
      <c r="Q15" s="88"/>
      <c r="R15" s="103"/>
      <c r="S15" s="88"/>
      <c r="T15" s="88"/>
      <c r="U15" s="88"/>
      <c r="V15" s="88"/>
      <c r="W15" s="88"/>
      <c r="X15" s="284"/>
      <c r="Y15" s="103"/>
      <c r="Z15" s="104"/>
    </row>
    <row r="16" spans="1:26" ht="71.25" customHeight="1" thickBot="1">
      <c r="B16" s="105">
        <v>6</v>
      </c>
      <c r="C16" s="129" t="s">
        <v>398</v>
      </c>
      <c r="D16" s="79"/>
      <c r="E16" s="163"/>
      <c r="F16" s="154"/>
      <c r="G16" s="163"/>
      <c r="H16" s="154">
        <v>5667775</v>
      </c>
      <c r="I16" s="305">
        <v>8470796.5999999996</v>
      </c>
      <c r="J16" s="154">
        <v>5183721</v>
      </c>
      <c r="K16" s="305">
        <v>8322203.5</v>
      </c>
      <c r="L16" s="154">
        <v>4452588</v>
      </c>
      <c r="M16" s="305">
        <v>8293337.6000000006</v>
      </c>
      <c r="N16" s="154">
        <v>5211354</v>
      </c>
      <c r="O16" s="305">
        <v>8254398.5999999996</v>
      </c>
      <c r="P16" s="154"/>
      <c r="Q16" s="305">
        <v>8212575.7999999998</v>
      </c>
      <c r="R16" s="154"/>
      <c r="S16" s="305">
        <v>8033970</v>
      </c>
      <c r="T16" s="302">
        <v>8120268</v>
      </c>
      <c r="U16" s="300"/>
      <c r="V16" s="168"/>
      <c r="W16" s="117"/>
      <c r="X16" s="286"/>
      <c r="Y16" s="60"/>
      <c r="Z16" s="155"/>
    </row>
    <row r="17" spans="2:26" ht="15.6" customHeight="1" thickTop="1">
      <c r="B17" s="148" t="s">
        <v>166</v>
      </c>
      <c r="C17" s="149"/>
      <c r="D17" s="149"/>
      <c r="E17" s="165"/>
      <c r="F17" s="149"/>
      <c r="G17" s="165"/>
      <c r="H17" s="149"/>
      <c r="I17" s="165"/>
      <c r="J17" s="149"/>
      <c r="K17" s="165"/>
      <c r="L17" s="149"/>
      <c r="M17" s="165"/>
      <c r="N17" s="149"/>
      <c r="O17" s="165"/>
      <c r="P17" s="149"/>
      <c r="Q17" s="165"/>
      <c r="R17" s="149"/>
      <c r="S17" s="165"/>
      <c r="T17" s="165"/>
      <c r="U17" s="165"/>
      <c r="V17" s="165"/>
      <c r="W17" s="165"/>
      <c r="X17" s="157" t="s">
        <v>159</v>
      </c>
      <c r="Y17" s="158"/>
      <c r="Z17" s="159"/>
    </row>
    <row r="18" spans="2:26" ht="70.900000000000006" customHeight="1">
      <c r="B18" s="105">
        <v>7</v>
      </c>
      <c r="C18" s="129" t="s">
        <v>392</v>
      </c>
      <c r="D18" s="160" t="str">
        <f>IF(OR(ISBLANK(D10),ISBLANK(D16)),IF(OR(ISBLANK(D10),ISBLANK(D44)),"",100*D10/D44),100*D10/D16)</f>
        <v/>
      </c>
      <c r="E18" s="166" t="str">
        <f>IF(OR(ISBLANK(E10),ISBLANK(E16)),IF(OR(ISBLANK(E10),ISBLANK(D44)),"",100*E10/D44),100*E10/E16)</f>
        <v/>
      </c>
      <c r="F18" s="160" t="str">
        <f>IF(OR(ISBLANK(F10),ISBLANK(F16)),IF(OR(ISBLANK(F10),ISBLANK(E44)),"",100*F10/E44),100*F10/F16)</f>
        <v/>
      </c>
      <c r="G18" s="166" t="str">
        <f>IF(OR(ISBLANK(G10),ISBLANK(G16)),IF(OR(ISBLANK(G10),ISBLANK(E44)),"",100*G10/E44),100*G10/G16)</f>
        <v/>
      </c>
      <c r="H18" s="301">
        <f>IF(OR(ISBLANK(H10),ISBLANK(H16)),IF(OR(ISBLANK(H10),ISBLANK(F44)),"",100*H10/F44),100*H10/H16)</f>
        <v>82.078558164359023</v>
      </c>
      <c r="I18" s="306">
        <f>IF(OR(ISBLANK(I10),ISBLANK(I16)),IF(OR(ISBLANK(I10),ISBLANK(F44)),"",100*I10/F44),100*I10/I16)</f>
        <v>67.501639674828056</v>
      </c>
      <c r="J18" s="301">
        <f>IF(OR(ISBLANK(J10),ISBLANK(J16)),IF(OR(ISBLANK(J10),ISBLANK(G44)),"",100*J10/G44),100*J10/J16)</f>
        <v>83.434197172262941</v>
      </c>
      <c r="K18" s="306">
        <f>IF(OR(ISBLANK(K10),ISBLANK(K16)),IF(OR(ISBLANK(K10),ISBLANK(G44)),"",100*K10/G44),100*K10/K16)</f>
        <v>70.030338935029775</v>
      </c>
      <c r="L18" s="301">
        <f>IF(OR(ISBLANK(L10),ISBLANK(L16)),IF(OR(ISBLANK(L10),ISBLANK(H44)),"",100*L10/H44),100*L10/L16)</f>
        <v>86.411588047221073</v>
      </c>
      <c r="M18" s="306">
        <f>IF(OR(ISBLANK(M10),ISBLANK(M16)),IF(OR(ISBLANK(M10),ISBLANK(H44)),"",100*M10/H44),100*M10/M16)</f>
        <v>71.209914193973674</v>
      </c>
      <c r="N18" s="301">
        <f>IF(OR(ISBLANK(N10),ISBLANK(N16)),IF(OR(ISBLANK(N10),ISBLANK(I44)),"",100*N10/I44),100*N10/N16)</f>
        <v>85.249449567233384</v>
      </c>
      <c r="O18" s="306">
        <f>IF(OR(ISBLANK(O10),ISBLANK(O16)),IF(OR(ISBLANK(O10),ISBLANK(I44)),"",100*O10/I44),100*O10/O16)</f>
        <v>73.579803192527791</v>
      </c>
      <c r="P18" s="301" t="str">
        <f>IF(OR(ISBLANK(P10),ISBLANK(P16)),IF(OR(ISBLANK(P10),ISBLANK(J44)),"",100*P10/J44),100*P10/P16)</f>
        <v/>
      </c>
      <c r="Q18" s="306">
        <f>IF(OR(ISBLANK(Q10),ISBLANK(Q16)),IF(OR(ISBLANK(Q10),ISBLANK(J44)),"",100*Q10/J44),100*Q10/Q16)</f>
        <v>78.956287989451496</v>
      </c>
      <c r="R18" s="301" t="str">
        <f>IF(OR(ISBLANK(R10),ISBLANK(R16)),IF(OR(ISBLANK(R10),ISBLANK(K44)),"",100*R10/K44),100*R10/R16)</f>
        <v/>
      </c>
      <c r="S18" s="306">
        <f>IF(OR(ISBLANK(S10),ISBLANK(S16)),IF(OR(ISBLANK(S10),ISBLANK(K44)),"",100*S10/K44),100*S10/S16)</f>
        <v>89.020285114333262</v>
      </c>
      <c r="T18" s="306">
        <f>IF(OR(ISBLANK(T10),ISBLANK(T16)),IF(OR(ISBLANK(T10),ISBLANK(L44)),"",100*T10/L44),100*T10/T16)</f>
        <v>94.320384499624893</v>
      </c>
      <c r="U18" s="55" t="str">
        <f>IF(OR(ISBLANK(U10),ISBLANK(U16)),IF(OR(ISBLANK(U10),ISBLANK(M44)),"",100*U10/M44),100*U10/U16)</f>
        <v/>
      </c>
      <c r="V18" s="55" t="str">
        <f>IF(OR(ISBLANK(V10),ISBLANK(V16)),IF(OR(ISBLANK(V10),ISBLANK(N44)),"",100*V10/N44),100*V10/V16)</f>
        <v/>
      </c>
      <c r="W18" s="91" t="str">
        <f>IF(OR(ISBLANK(W10),ISBLANK(W16)),IF(OR(ISBLANK(W10),ISBLANK(O44)),"",100*W10/O44),100*W10/W16)</f>
        <v/>
      </c>
      <c r="X18" s="119">
        <v>100</v>
      </c>
      <c r="Y18" s="60" t="s">
        <v>526</v>
      </c>
      <c r="Z18" s="161"/>
    </row>
    <row r="19" spans="2:26" ht="144.6" customHeight="1" thickBot="1">
      <c r="B19" s="105">
        <v>8</v>
      </c>
      <c r="C19" s="129" t="s">
        <v>393</v>
      </c>
      <c r="D19" s="160" t="str">
        <f t="shared" ref="D19:W19" si="0">IF(OR(ISBLANK(D10),ISBLANK(D14)),"",100*D14/D10)</f>
        <v/>
      </c>
      <c r="E19" s="166" t="str">
        <f t="shared" si="0"/>
        <v/>
      </c>
      <c r="F19" s="160" t="str">
        <f t="shared" si="0"/>
        <v/>
      </c>
      <c r="G19" s="166" t="str">
        <f t="shared" si="0"/>
        <v/>
      </c>
      <c r="H19" s="160" t="str">
        <f t="shared" si="0"/>
        <v/>
      </c>
      <c r="I19" s="166">
        <f t="shared" si="0"/>
        <v>100</v>
      </c>
      <c r="J19" s="160" t="str">
        <f t="shared" si="0"/>
        <v/>
      </c>
      <c r="K19" s="166">
        <f t="shared" si="0"/>
        <v>100</v>
      </c>
      <c r="L19" s="160" t="str">
        <f t="shared" si="0"/>
        <v/>
      </c>
      <c r="M19" s="166">
        <f t="shared" si="0"/>
        <v>100</v>
      </c>
      <c r="N19" s="160" t="str">
        <f t="shared" si="0"/>
        <v/>
      </c>
      <c r="O19" s="166">
        <f t="shared" si="0"/>
        <v>100</v>
      </c>
      <c r="P19" s="160" t="str">
        <f t="shared" si="0"/>
        <v/>
      </c>
      <c r="Q19" s="166">
        <f t="shared" si="0"/>
        <v>100</v>
      </c>
      <c r="R19" s="160" t="str">
        <f t="shared" si="0"/>
        <v/>
      </c>
      <c r="S19" s="166">
        <f t="shared" si="0"/>
        <v>100</v>
      </c>
      <c r="T19" s="166">
        <f t="shared" si="0"/>
        <v>100</v>
      </c>
      <c r="U19" s="166" t="str">
        <f t="shared" si="0"/>
        <v/>
      </c>
      <c r="V19" s="166" t="str">
        <f t="shared" si="0"/>
        <v/>
      </c>
      <c r="W19" s="166" t="str">
        <f t="shared" si="0"/>
        <v/>
      </c>
      <c r="X19" s="141">
        <v>100</v>
      </c>
      <c r="Y19" s="60"/>
      <c r="Z19" s="161"/>
    </row>
    <row r="20" spans="2:26" ht="6" customHeight="1" thickTop="1">
      <c r="B20" s="143"/>
      <c r="C20" s="150"/>
      <c r="D20" s="107"/>
      <c r="E20" s="107"/>
      <c r="F20" s="107"/>
      <c r="G20" s="107"/>
      <c r="H20" s="107"/>
      <c r="I20" s="107"/>
      <c r="J20" s="107"/>
      <c r="K20" s="115"/>
      <c r="L20" s="50"/>
      <c r="M20" s="143"/>
      <c r="N20" s="143"/>
      <c r="O20" s="143"/>
      <c r="P20" s="143"/>
      <c r="Q20" s="143"/>
      <c r="R20" s="143"/>
      <c r="S20" s="143"/>
      <c r="T20" s="143"/>
      <c r="U20" s="143"/>
      <c r="V20" s="143"/>
      <c r="W20" s="143"/>
      <c r="X20" s="116"/>
      <c r="Y20" s="143"/>
      <c r="Z20" s="143"/>
    </row>
    <row r="21" spans="2:26" ht="12.75" customHeight="1">
      <c r="B21" s="143"/>
      <c r="C21" s="150"/>
      <c r="D21" s="107"/>
      <c r="E21" s="107"/>
      <c r="F21" s="107"/>
      <c r="G21" s="107"/>
      <c r="H21" s="107"/>
      <c r="I21" s="107"/>
      <c r="J21" s="107"/>
      <c r="K21" s="107"/>
      <c r="L21" s="50"/>
      <c r="M21" s="143"/>
      <c r="N21" s="143"/>
      <c r="O21" s="143"/>
      <c r="P21" s="143"/>
      <c r="Q21" s="143"/>
      <c r="R21" s="143"/>
      <c r="S21" s="143"/>
      <c r="T21" s="143"/>
      <c r="U21" s="143"/>
      <c r="V21" s="143"/>
      <c r="W21" s="143"/>
      <c r="X21" s="143"/>
      <c r="Y21" s="143"/>
      <c r="Z21" s="143"/>
    </row>
    <row r="22" spans="2:26" ht="23.25" customHeight="1">
      <c r="B22" s="131" t="s">
        <v>179</v>
      </c>
      <c r="C22" s="132"/>
      <c r="D22" s="132"/>
      <c r="E22" s="132"/>
      <c r="F22" s="132"/>
      <c r="G22" s="132"/>
      <c r="H22" s="132"/>
      <c r="I22" s="132"/>
      <c r="J22" s="132"/>
      <c r="K22" s="132"/>
      <c r="L22" s="162"/>
      <c r="M22" s="143"/>
      <c r="N22" s="143"/>
      <c r="O22" s="143"/>
      <c r="P22" s="143"/>
      <c r="Q22" s="143"/>
      <c r="R22" s="143"/>
      <c r="S22" s="143"/>
      <c r="T22" s="143"/>
      <c r="U22" s="143"/>
      <c r="V22" s="143"/>
      <c r="W22" s="143"/>
      <c r="X22" s="143"/>
      <c r="Y22" s="143"/>
      <c r="Z22" s="143"/>
    </row>
    <row r="23" spans="2:26" ht="15" customHeight="1">
      <c r="B23" s="143"/>
      <c r="C23" s="150"/>
      <c r="D23" s="107"/>
      <c r="E23" s="107"/>
      <c r="F23" s="107"/>
      <c r="G23" s="107"/>
      <c r="H23" s="107"/>
      <c r="I23" s="107"/>
      <c r="J23" s="107"/>
      <c r="K23" s="107"/>
      <c r="L23" s="50"/>
      <c r="M23" s="143"/>
      <c r="N23" s="143"/>
      <c r="O23" s="143"/>
      <c r="P23" s="143"/>
      <c r="Q23" s="143"/>
      <c r="R23" s="143"/>
      <c r="S23" s="143"/>
      <c r="T23" s="143"/>
      <c r="U23" s="143"/>
      <c r="V23" s="143"/>
      <c r="W23" s="143"/>
      <c r="X23" s="143"/>
      <c r="Y23" s="143"/>
      <c r="Z23" s="143"/>
    </row>
    <row r="24" spans="2:26" ht="15" customHeight="1">
      <c r="B24" s="143"/>
      <c r="C24" s="150"/>
      <c r="D24" s="107"/>
      <c r="E24" s="107"/>
      <c r="F24" s="134" t="s">
        <v>180</v>
      </c>
      <c r="G24" s="107"/>
      <c r="H24" s="107"/>
      <c r="I24" s="107"/>
      <c r="J24" s="107"/>
      <c r="K24" s="107"/>
      <c r="L24" s="50"/>
      <c r="M24" s="143"/>
      <c r="N24" s="143"/>
      <c r="O24" s="143"/>
      <c r="P24" s="143"/>
      <c r="Q24" s="143"/>
      <c r="R24" s="143"/>
      <c r="S24" s="143"/>
      <c r="T24" s="143"/>
      <c r="U24" s="143"/>
      <c r="V24" s="143"/>
      <c r="W24" s="143"/>
      <c r="X24" s="143"/>
      <c r="Y24" s="143"/>
      <c r="Z24" s="143"/>
    </row>
    <row r="25" spans="2:26" ht="15" customHeight="1">
      <c r="B25" s="143"/>
      <c r="C25" s="150"/>
      <c r="D25" s="107"/>
      <c r="E25" s="107"/>
      <c r="F25" s="108" t="s">
        <v>484</v>
      </c>
      <c r="G25" s="107"/>
      <c r="H25" s="107"/>
      <c r="I25" s="107"/>
      <c r="J25" s="107"/>
      <c r="K25" s="107"/>
      <c r="L25" s="50"/>
      <c r="M25" s="143"/>
      <c r="N25" s="143"/>
      <c r="O25" s="143"/>
      <c r="P25" s="143"/>
      <c r="Q25" s="143"/>
      <c r="R25" s="143"/>
      <c r="S25" s="143"/>
      <c r="T25" s="143"/>
      <c r="U25" s="143"/>
      <c r="V25" s="143"/>
      <c r="W25" s="143"/>
      <c r="X25" s="143"/>
      <c r="Y25" s="143"/>
      <c r="Z25" s="143"/>
    </row>
    <row r="26" spans="2:26" ht="15" customHeight="1">
      <c r="B26" s="143"/>
      <c r="C26" s="150"/>
      <c r="D26" s="107"/>
      <c r="E26" s="107"/>
      <c r="F26" s="109" t="s">
        <v>181</v>
      </c>
      <c r="G26" s="107"/>
      <c r="H26" s="107"/>
      <c r="I26" s="107"/>
      <c r="J26" s="107"/>
      <c r="K26" s="107"/>
      <c r="L26" s="50"/>
      <c r="M26" s="143"/>
      <c r="N26" s="143"/>
      <c r="O26" s="143"/>
      <c r="P26" s="143"/>
      <c r="Q26" s="143"/>
      <c r="R26" s="143"/>
      <c r="S26" s="143"/>
      <c r="T26" s="143"/>
      <c r="U26" s="143"/>
      <c r="V26" s="143"/>
      <c r="W26" s="143"/>
      <c r="X26" s="143"/>
      <c r="Y26" s="143"/>
      <c r="Z26" s="143"/>
    </row>
    <row r="27" spans="2:26" ht="15" customHeight="1">
      <c r="B27" s="143"/>
      <c r="C27" s="150"/>
      <c r="D27" s="107"/>
      <c r="E27" s="107"/>
      <c r="F27" s="109" t="s">
        <v>182</v>
      </c>
      <c r="G27" s="107"/>
      <c r="H27" s="107"/>
      <c r="I27" s="107"/>
      <c r="J27" s="107"/>
      <c r="K27" s="107"/>
      <c r="L27" s="50"/>
      <c r="M27" s="143"/>
      <c r="N27" s="143"/>
      <c r="O27" s="143"/>
      <c r="P27" s="143"/>
      <c r="Q27" s="143"/>
      <c r="R27" s="143"/>
      <c r="S27" s="143"/>
      <c r="T27" s="143"/>
      <c r="U27" s="143"/>
      <c r="V27" s="143"/>
      <c r="W27" s="143"/>
      <c r="X27" s="143"/>
      <c r="Y27" s="143"/>
      <c r="Z27" s="143"/>
    </row>
    <row r="28" spans="2:26" ht="15" customHeight="1">
      <c r="B28" s="143"/>
      <c r="C28" s="150"/>
      <c r="D28" s="107"/>
      <c r="E28" s="107"/>
      <c r="F28" s="109" t="s">
        <v>183</v>
      </c>
      <c r="G28" s="107"/>
      <c r="H28" s="107"/>
      <c r="I28" s="107"/>
      <c r="J28" s="107"/>
      <c r="K28" s="107"/>
      <c r="L28" s="50"/>
      <c r="M28" s="143"/>
      <c r="N28" s="143"/>
      <c r="O28" s="143"/>
      <c r="P28" s="143"/>
      <c r="Q28" s="143"/>
      <c r="R28" s="143"/>
      <c r="S28" s="143"/>
      <c r="T28" s="143"/>
      <c r="U28" s="143"/>
      <c r="V28" s="143"/>
      <c r="W28" s="143"/>
      <c r="X28" s="143"/>
      <c r="Y28" s="143"/>
      <c r="Z28" s="143"/>
    </row>
    <row r="29" spans="2:26" ht="15" customHeight="1">
      <c r="B29" s="143"/>
      <c r="C29" s="150"/>
      <c r="D29" s="107"/>
      <c r="E29" s="107"/>
      <c r="F29" s="107" t="s">
        <v>450</v>
      </c>
      <c r="G29" s="107"/>
      <c r="H29" s="107"/>
      <c r="I29" s="107"/>
      <c r="J29" s="107"/>
      <c r="K29" s="107"/>
      <c r="L29" s="50"/>
      <c r="M29" s="143"/>
      <c r="N29" s="143"/>
      <c r="O29" s="143"/>
      <c r="P29" s="143"/>
      <c r="Q29" s="143"/>
      <c r="R29" s="143"/>
      <c r="S29" s="143"/>
      <c r="T29" s="143"/>
      <c r="U29" s="143"/>
      <c r="V29" s="143"/>
      <c r="W29" s="143"/>
      <c r="X29" s="143"/>
      <c r="Y29" s="143"/>
      <c r="Z29" s="143"/>
    </row>
    <row r="30" spans="2:26" ht="15" customHeight="1">
      <c r="B30" s="143"/>
      <c r="C30" s="150"/>
      <c r="D30" s="107"/>
      <c r="E30" s="107"/>
      <c r="F30" s="107"/>
      <c r="G30" s="107"/>
      <c r="H30" s="107"/>
      <c r="I30" s="107"/>
      <c r="J30" s="107"/>
      <c r="K30" s="107"/>
      <c r="L30" s="50"/>
      <c r="M30" s="143"/>
      <c r="N30" s="143"/>
      <c r="O30" s="143"/>
      <c r="P30" s="143"/>
      <c r="Q30" s="143"/>
      <c r="R30" s="143"/>
      <c r="S30" s="143"/>
      <c r="T30" s="143"/>
      <c r="U30" s="143"/>
      <c r="V30" s="143"/>
      <c r="W30" s="143"/>
      <c r="X30" s="143"/>
      <c r="Y30" s="143"/>
      <c r="Z30" s="143"/>
    </row>
    <row r="31" spans="2:26" ht="15" customHeight="1">
      <c r="B31" s="143"/>
      <c r="C31" s="150"/>
      <c r="D31" s="107"/>
      <c r="E31" s="107"/>
      <c r="F31" s="107"/>
      <c r="G31" s="107"/>
      <c r="H31" s="107"/>
      <c r="I31" s="107"/>
      <c r="J31" s="107"/>
      <c r="K31" s="107"/>
      <c r="L31" s="50"/>
      <c r="M31" s="143"/>
      <c r="N31" s="143"/>
      <c r="O31" s="143"/>
      <c r="P31" s="143"/>
      <c r="Q31" s="143"/>
      <c r="R31" s="143"/>
      <c r="S31" s="143"/>
      <c r="T31" s="143"/>
      <c r="U31" s="143"/>
      <c r="V31" s="143"/>
      <c r="W31" s="143"/>
      <c r="X31" s="143"/>
      <c r="Y31" s="143"/>
      <c r="Z31" s="143"/>
    </row>
    <row r="32" spans="2:26" ht="15" customHeight="1">
      <c r="B32" s="143"/>
      <c r="C32" s="150"/>
      <c r="D32" s="107"/>
      <c r="E32" s="107"/>
      <c r="F32" s="107"/>
      <c r="G32" s="107"/>
      <c r="H32" s="107"/>
      <c r="I32" s="107"/>
      <c r="J32" s="107"/>
      <c r="K32" s="107"/>
      <c r="L32" s="50"/>
      <c r="M32" s="143"/>
      <c r="N32" s="143"/>
      <c r="O32" s="143"/>
      <c r="P32" s="143"/>
      <c r="Q32" s="143"/>
      <c r="R32" s="143"/>
      <c r="S32" s="143"/>
      <c r="T32" s="143"/>
      <c r="U32" s="143"/>
      <c r="V32" s="143"/>
      <c r="W32" s="143"/>
      <c r="X32" s="143"/>
      <c r="Y32" s="143"/>
      <c r="Z32" s="143"/>
    </row>
    <row r="33" spans="2:26" ht="15" customHeight="1">
      <c r="B33" s="143"/>
      <c r="C33" s="150"/>
      <c r="D33" s="107"/>
      <c r="E33" s="107"/>
      <c r="F33" s="107"/>
      <c r="G33" s="107"/>
      <c r="H33" s="107"/>
      <c r="I33" s="107"/>
      <c r="J33" s="107"/>
      <c r="K33" s="107"/>
      <c r="L33" s="50"/>
      <c r="M33" s="143"/>
      <c r="N33" s="143"/>
      <c r="O33" s="143"/>
      <c r="P33" s="143"/>
      <c r="Q33" s="143"/>
      <c r="R33" s="143"/>
      <c r="S33" s="143"/>
      <c r="T33" s="143"/>
      <c r="U33" s="143"/>
      <c r="V33" s="143"/>
      <c r="W33" s="143"/>
      <c r="X33" s="143"/>
      <c r="Y33" s="143"/>
      <c r="Z33" s="143"/>
    </row>
    <row r="34" spans="2:26" ht="15" customHeight="1">
      <c r="B34" s="143"/>
      <c r="C34" s="150"/>
      <c r="D34" s="107"/>
      <c r="E34" s="107"/>
      <c r="F34" s="107"/>
      <c r="G34" s="107"/>
      <c r="H34" s="107"/>
      <c r="I34" s="107"/>
      <c r="J34" s="107"/>
      <c r="K34" s="107"/>
      <c r="L34" s="50"/>
      <c r="M34" s="143"/>
      <c r="N34" s="143"/>
      <c r="O34" s="143"/>
      <c r="P34" s="143"/>
      <c r="Q34" s="143"/>
      <c r="R34" s="143"/>
      <c r="S34" s="143"/>
      <c r="T34" s="143"/>
      <c r="U34" s="143"/>
      <c r="V34" s="143"/>
      <c r="W34" s="143"/>
      <c r="X34" s="143"/>
      <c r="Y34" s="143"/>
      <c r="Z34" s="143"/>
    </row>
    <row r="35" spans="2:26" ht="15" customHeight="1">
      <c r="B35" s="143"/>
      <c r="C35" s="150"/>
      <c r="D35" s="107"/>
      <c r="E35" s="107"/>
      <c r="F35" s="107"/>
      <c r="G35" s="107"/>
      <c r="H35" s="107"/>
      <c r="I35" s="107"/>
      <c r="J35" s="107"/>
      <c r="K35" s="107"/>
      <c r="L35" s="50"/>
      <c r="M35" s="143"/>
      <c r="N35" s="143"/>
      <c r="O35" s="143"/>
      <c r="P35" s="143"/>
      <c r="Q35" s="143"/>
      <c r="R35" s="143"/>
      <c r="S35" s="143"/>
      <c r="T35" s="143"/>
      <c r="U35" s="143"/>
      <c r="V35" s="143"/>
      <c r="W35" s="143"/>
      <c r="X35" s="143"/>
      <c r="Y35" s="143"/>
      <c r="Z35" s="143"/>
    </row>
    <row r="36" spans="2:26" ht="15" customHeight="1">
      <c r="B36" s="143"/>
      <c r="C36" s="150"/>
      <c r="D36" s="107"/>
      <c r="E36" s="107"/>
      <c r="F36" s="107"/>
      <c r="G36" s="107"/>
      <c r="H36" s="107"/>
      <c r="I36" s="107"/>
      <c r="J36" s="107"/>
      <c r="K36" s="107"/>
      <c r="L36" s="50"/>
      <c r="M36" s="143"/>
      <c r="N36" s="143"/>
      <c r="O36" s="143"/>
      <c r="P36" s="143"/>
      <c r="Q36" s="143"/>
      <c r="R36" s="143"/>
      <c r="S36" s="143"/>
      <c r="T36" s="143"/>
      <c r="U36" s="143"/>
      <c r="V36" s="143"/>
      <c r="W36" s="143"/>
      <c r="X36" s="143"/>
      <c r="Y36" s="143"/>
      <c r="Z36" s="143"/>
    </row>
    <row r="37" spans="2:26" ht="15" customHeight="1">
      <c r="B37" s="143"/>
      <c r="C37" s="150"/>
      <c r="D37" s="107"/>
      <c r="E37" s="107"/>
      <c r="F37" s="107"/>
      <c r="G37" s="107"/>
      <c r="H37" s="107"/>
      <c r="I37" s="107"/>
      <c r="J37" s="107"/>
      <c r="K37" s="107"/>
      <c r="L37" s="50"/>
      <c r="M37" s="143"/>
      <c r="N37" s="143"/>
      <c r="O37" s="143"/>
      <c r="P37" s="143"/>
      <c r="Q37" s="143"/>
      <c r="R37" s="143"/>
      <c r="S37" s="143"/>
      <c r="T37" s="143"/>
      <c r="U37" s="143"/>
      <c r="V37" s="143"/>
      <c r="W37" s="143"/>
      <c r="X37" s="143"/>
      <c r="Y37" s="143"/>
      <c r="Z37" s="143"/>
    </row>
    <row r="38" spans="2:26" ht="15" customHeight="1">
      <c r="B38" s="143"/>
      <c r="C38" s="150"/>
      <c r="D38" s="107"/>
      <c r="E38" s="107"/>
      <c r="F38" s="107"/>
      <c r="G38" s="107"/>
      <c r="H38" s="107"/>
      <c r="I38" s="107"/>
      <c r="J38" s="107"/>
      <c r="K38" s="107"/>
      <c r="L38" s="50"/>
      <c r="M38" s="143"/>
      <c r="N38" s="143"/>
      <c r="O38" s="143"/>
      <c r="P38" s="143"/>
      <c r="Q38" s="143"/>
      <c r="R38" s="143"/>
      <c r="S38" s="143"/>
      <c r="T38" s="143"/>
      <c r="U38" s="143"/>
      <c r="V38" s="143"/>
      <c r="W38" s="143"/>
      <c r="X38" s="143"/>
      <c r="Y38" s="143"/>
      <c r="Z38" s="143"/>
    </row>
    <row r="39" spans="2:26" ht="15" customHeight="1">
      <c r="B39" s="151" t="s">
        <v>172</v>
      </c>
      <c r="C39" s="150"/>
      <c r="D39" s="107"/>
      <c r="E39" s="107"/>
      <c r="F39" s="107"/>
      <c r="G39" s="107"/>
      <c r="H39" s="107"/>
      <c r="I39" s="107"/>
      <c r="J39" s="107"/>
      <c r="K39" s="107"/>
      <c r="L39" s="50"/>
      <c r="M39" s="143"/>
      <c r="N39" s="143"/>
      <c r="O39" s="143"/>
      <c r="P39" s="143"/>
      <c r="Q39" s="143"/>
      <c r="R39" s="143"/>
      <c r="S39" s="143"/>
      <c r="T39" s="143"/>
      <c r="U39" s="143"/>
      <c r="V39" s="143"/>
      <c r="W39" s="143"/>
      <c r="X39" s="143"/>
      <c r="Y39" s="143"/>
      <c r="Z39" s="143"/>
    </row>
    <row r="40" spans="2:26" ht="15" customHeight="1">
      <c r="B40" s="143"/>
      <c r="C40" s="150"/>
      <c r="D40" s="107"/>
      <c r="E40" s="107"/>
      <c r="F40" s="107"/>
      <c r="G40" s="107"/>
      <c r="H40" s="107"/>
      <c r="I40" s="107"/>
      <c r="J40" s="107"/>
      <c r="K40" s="107"/>
      <c r="L40" s="50"/>
      <c r="M40" s="143"/>
      <c r="N40" s="143"/>
      <c r="O40" s="143"/>
      <c r="P40" s="143"/>
      <c r="Q40" s="143"/>
      <c r="R40" s="143"/>
      <c r="S40" s="143"/>
      <c r="T40" s="143"/>
      <c r="U40" s="143"/>
      <c r="V40" s="143"/>
      <c r="W40" s="143"/>
      <c r="X40" s="143"/>
      <c r="Y40" s="143"/>
      <c r="Z40" s="143"/>
    </row>
    <row r="41" spans="2:26" ht="23.25" customHeight="1">
      <c r="B41" s="135" t="s">
        <v>173</v>
      </c>
      <c r="C41" s="132"/>
      <c r="D41" s="132"/>
      <c r="E41" s="132"/>
      <c r="F41" s="132"/>
      <c r="G41" s="132"/>
      <c r="H41" s="132"/>
      <c r="I41" s="132"/>
      <c r="J41" s="132"/>
      <c r="K41" s="132"/>
      <c r="L41" s="132"/>
      <c r="M41" s="132"/>
      <c r="N41" s="132"/>
      <c r="O41" s="132"/>
      <c r="P41" s="132"/>
      <c r="Q41" s="484"/>
      <c r="R41" s="485"/>
    </row>
    <row r="42" spans="2:26" ht="18.75" customHeight="1">
      <c r="B42" s="136" t="s">
        <v>158</v>
      </c>
      <c r="C42" s="110" t="s">
        <v>30</v>
      </c>
      <c r="D42" s="137" t="s">
        <v>514</v>
      </c>
      <c r="E42" s="138">
        <v>2013</v>
      </c>
      <c r="F42" s="139">
        <v>2014</v>
      </c>
      <c r="G42" s="140">
        <v>2015</v>
      </c>
      <c r="H42" s="139">
        <v>2016</v>
      </c>
      <c r="I42" s="139">
        <v>2017</v>
      </c>
      <c r="J42" s="138">
        <v>2018</v>
      </c>
      <c r="K42" s="138">
        <v>2019</v>
      </c>
      <c r="L42" s="138">
        <v>2020</v>
      </c>
      <c r="M42" s="138">
        <v>2021</v>
      </c>
      <c r="N42" s="138">
        <v>2022</v>
      </c>
      <c r="O42" s="138">
        <v>2023</v>
      </c>
      <c r="P42" s="40">
        <v>2024</v>
      </c>
      <c r="Q42" s="483" t="s">
        <v>492</v>
      </c>
      <c r="R42" s="483"/>
    </row>
    <row r="43" spans="2:26" ht="20.25" customHeight="1">
      <c r="B43" s="128" t="s">
        <v>184</v>
      </c>
      <c r="C43" s="153"/>
      <c r="D43" s="153"/>
      <c r="E43" s="153"/>
      <c r="F43" s="153"/>
      <c r="G43" s="153"/>
      <c r="H43" s="153"/>
      <c r="I43" s="153"/>
      <c r="J43" s="153"/>
      <c r="K43" s="153"/>
      <c r="L43" s="153"/>
      <c r="M43" s="153"/>
      <c r="N43" s="153"/>
      <c r="O43" s="153"/>
      <c r="P43" s="153"/>
      <c r="Q43" s="481"/>
      <c r="R43" s="482"/>
    </row>
    <row r="44" spans="2:26" ht="201.6" customHeight="1">
      <c r="B44" s="105">
        <v>9</v>
      </c>
      <c r="C44" s="129" t="s">
        <v>448</v>
      </c>
      <c r="D44" s="47"/>
      <c r="E44" s="48">
        <v>8986805</v>
      </c>
      <c r="F44" s="49">
        <v>8876169</v>
      </c>
      <c r="G44" s="51">
        <v>8825601</v>
      </c>
      <c r="H44" s="49">
        <v>8838896</v>
      </c>
      <c r="I44" s="49">
        <v>8927865</v>
      </c>
      <c r="J44" s="48">
        <v>9098071</v>
      </c>
      <c r="K44" s="48">
        <v>9280916</v>
      </c>
      <c r="L44" s="48">
        <v>10262275</v>
      </c>
      <c r="M44" s="48">
        <v>13299618</v>
      </c>
      <c r="N44" s="48">
        <v>12862015</v>
      </c>
      <c r="O44" s="48">
        <v>9368327</v>
      </c>
      <c r="P44" s="52">
        <v>9531792</v>
      </c>
      <c r="Q44" s="480" t="s">
        <v>307</v>
      </c>
      <c r="R44" s="480"/>
    </row>
    <row r="45" spans="2:26">
      <c r="B45" s="143"/>
      <c r="C45" s="143"/>
      <c r="D45" s="143"/>
      <c r="E45" s="143"/>
      <c r="F45" s="143"/>
      <c r="G45" s="143"/>
      <c r="H45" s="143"/>
      <c r="I45" s="143"/>
      <c r="J45" s="143"/>
      <c r="K45" s="143"/>
      <c r="L45" s="143"/>
      <c r="M45" s="143"/>
      <c r="N45" s="143"/>
      <c r="O45" s="143"/>
      <c r="P45" s="143"/>
      <c r="Q45" s="143"/>
      <c r="R45" s="143"/>
    </row>
    <row r="46" spans="2:26" ht="15.6" customHeight="1">
      <c r="B46" s="475" t="s">
        <v>442</v>
      </c>
      <c r="C46" s="475"/>
      <c r="D46" s="475"/>
      <c r="E46" s="475"/>
      <c r="F46" s="475"/>
      <c r="G46" s="475"/>
      <c r="H46" s="475"/>
      <c r="I46" s="475"/>
      <c r="J46" s="475"/>
      <c r="K46" s="143"/>
      <c r="L46" s="143"/>
      <c r="M46" s="143"/>
      <c r="N46" s="143"/>
      <c r="O46" s="143"/>
      <c r="P46" s="143"/>
      <c r="Q46" s="143"/>
      <c r="R46" s="143"/>
    </row>
    <row r="47" spans="2:26" ht="72.75" customHeight="1">
      <c r="B47" s="464"/>
      <c r="C47" s="465"/>
      <c r="D47" s="465"/>
      <c r="E47" s="465"/>
      <c r="F47" s="465"/>
      <c r="G47" s="465"/>
      <c r="H47" s="465"/>
      <c r="I47" s="465"/>
      <c r="J47" s="465"/>
      <c r="K47" s="465"/>
      <c r="L47" s="466"/>
    </row>
  </sheetData>
  <sheetProtection algorithmName="SHA-512" hashValue="4kmFcsTh3XmN8B6rh//GevShHl8v9GBoO2tVqLbuCTzr8CvTrw9sj6kNc28Pc77hvThCrDwoIs+XpjXHiEkxpA==" saltValue="OdlTyYba9pTSvIZrt4oKkw==" spinCount="100000" sheet="1" formatCells="0" formatColumns="0" formatRows="0" insertColumns="0" insertRows="0" insertHyperlinks="0"/>
  <mergeCells count="16">
    <mergeCell ref="Q43:R43"/>
    <mergeCell ref="Q44:R44"/>
    <mergeCell ref="B46:J46"/>
    <mergeCell ref="B47:L47"/>
    <mergeCell ref="P7:Q7"/>
    <mergeCell ref="R7:S7"/>
    <mergeCell ref="Y7:Y8"/>
    <mergeCell ref="Z7:Z8"/>
    <mergeCell ref="Q41:R41"/>
    <mergeCell ref="Q42:R42"/>
    <mergeCell ref="D7:E7"/>
    <mergeCell ref="F7:G7"/>
    <mergeCell ref="H7:I7"/>
    <mergeCell ref="J7:K7"/>
    <mergeCell ref="L7:M7"/>
    <mergeCell ref="N7:O7"/>
  </mergeCells>
  <pageMargins left="0.25" right="0.25" top="0.75" bottom="0.75" header="0.3" footer="0.3"/>
  <pageSetup paperSize="9" scale="33"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Y48"/>
  <sheetViews>
    <sheetView showGridLines="0" topLeftCell="A40" zoomScale="90" zoomScaleNormal="90" workbookViewId="0">
      <selection activeCell="H41" sqref="H41:L41"/>
    </sheetView>
  </sheetViews>
  <sheetFormatPr defaultColWidth="11.5703125" defaultRowHeight="15"/>
  <cols>
    <col min="1" max="1" width="4.5703125" customWidth="1"/>
    <col min="3" max="3" width="40" customWidth="1"/>
    <col min="4" max="10" width="12.7109375" customWidth="1"/>
    <col min="11" max="11" width="14" customWidth="1"/>
    <col min="12" max="23" width="12.7109375" customWidth="1"/>
    <col min="24" max="24" width="17" customWidth="1"/>
    <col min="25" max="25" width="53.7109375" customWidth="1"/>
  </cols>
  <sheetData>
    <row r="1" spans="1:25" ht="15.6" customHeight="1">
      <c r="A1" s="170" t="s">
        <v>110</v>
      </c>
      <c r="B1" s="170" t="s">
        <v>110</v>
      </c>
      <c r="C1" s="143"/>
      <c r="D1" s="100" t="s">
        <v>10</v>
      </c>
      <c r="E1" s="143"/>
      <c r="F1" s="143"/>
      <c r="G1" s="143"/>
      <c r="H1" s="143"/>
      <c r="I1" s="143"/>
      <c r="J1" s="143"/>
      <c r="K1" s="143"/>
      <c r="L1" s="143"/>
      <c r="M1" s="143"/>
      <c r="N1" s="143"/>
      <c r="O1" s="143"/>
      <c r="P1" s="143"/>
      <c r="Q1" s="143"/>
      <c r="R1" s="143"/>
      <c r="S1" s="143"/>
      <c r="T1" s="143"/>
      <c r="U1" s="143"/>
      <c r="V1" s="143"/>
      <c r="W1" s="143"/>
      <c r="X1" s="143"/>
      <c r="Y1" s="143"/>
    </row>
    <row r="2" spans="1:25" ht="15.6" customHeight="1">
      <c r="A2" s="170" t="s">
        <v>111</v>
      </c>
      <c r="B2" s="170" t="s">
        <v>111</v>
      </c>
      <c r="C2" s="143"/>
      <c r="D2" s="101" t="s">
        <v>538</v>
      </c>
      <c r="E2" s="143"/>
      <c r="F2" s="143"/>
      <c r="G2" s="143"/>
      <c r="H2" s="143"/>
      <c r="I2" s="143"/>
      <c r="J2" s="143"/>
      <c r="K2" s="143"/>
      <c r="L2" s="143"/>
      <c r="M2" s="143"/>
      <c r="N2" s="143"/>
      <c r="O2" s="143"/>
      <c r="P2" s="143"/>
      <c r="Q2" s="143"/>
      <c r="R2" s="143"/>
      <c r="S2" s="143"/>
      <c r="T2" s="143"/>
      <c r="U2" s="143"/>
      <c r="V2" s="143"/>
      <c r="W2" s="143"/>
      <c r="X2" s="143"/>
      <c r="Y2" s="143"/>
    </row>
    <row r="3" spans="1:25">
      <c r="A3" s="143"/>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c r="A4" s="143"/>
      <c r="B4" s="143"/>
      <c r="C4" s="143"/>
      <c r="D4" s="64" t="s">
        <v>509</v>
      </c>
      <c r="E4" s="65"/>
      <c r="F4" s="65"/>
      <c r="G4" s="143"/>
      <c r="H4" s="143"/>
      <c r="I4" s="143"/>
      <c r="J4" s="143"/>
      <c r="K4" s="143"/>
      <c r="L4" s="143"/>
      <c r="M4" s="143"/>
      <c r="N4" s="143"/>
      <c r="O4" s="143"/>
      <c r="P4" s="143"/>
      <c r="Q4" s="143"/>
      <c r="R4" s="143"/>
      <c r="S4" s="143"/>
      <c r="T4" s="143"/>
      <c r="U4" s="143"/>
      <c r="V4" s="143"/>
      <c r="W4" s="143"/>
      <c r="X4" s="143"/>
      <c r="Y4" s="143"/>
    </row>
    <row r="5" spans="1:25" ht="21" customHeight="1">
      <c r="A5" s="144"/>
      <c r="B5" s="6" t="s">
        <v>387</v>
      </c>
      <c r="C5" s="7"/>
      <c r="D5" s="7"/>
      <c r="E5" s="39"/>
      <c r="F5" s="7"/>
      <c r="G5" s="7"/>
      <c r="H5" s="7"/>
      <c r="I5" s="7"/>
      <c r="J5" s="7"/>
      <c r="K5" s="7"/>
      <c r="L5" s="7"/>
      <c r="M5" s="144"/>
      <c r="N5" s="144"/>
      <c r="O5" s="144"/>
      <c r="P5" s="144"/>
      <c r="Q5" s="144"/>
      <c r="R5" s="144"/>
      <c r="S5" s="144"/>
      <c r="T5" s="144"/>
      <c r="U5" s="144"/>
      <c r="V5" s="144"/>
      <c r="W5" s="144"/>
      <c r="X5" s="144"/>
      <c r="Y5" s="144"/>
    </row>
    <row r="6" spans="1:25" ht="15" customHeight="1">
      <c r="A6" s="143"/>
      <c r="B6" s="143"/>
      <c r="C6" s="143"/>
      <c r="D6" s="143"/>
      <c r="E6" s="143"/>
      <c r="F6" s="143"/>
      <c r="G6" s="143"/>
      <c r="H6" s="143"/>
      <c r="I6" s="143"/>
      <c r="J6" s="143"/>
      <c r="K6" s="102"/>
      <c r="L6" s="143"/>
      <c r="M6" s="143"/>
      <c r="N6" s="143"/>
      <c r="O6" s="143"/>
      <c r="P6" s="143"/>
      <c r="Q6" s="143"/>
      <c r="R6" s="143"/>
      <c r="S6" s="143"/>
      <c r="T6" s="143"/>
      <c r="U6" s="143"/>
      <c r="V6" s="143"/>
      <c r="W6" s="143"/>
      <c r="X6" s="143"/>
      <c r="Y6" s="143"/>
    </row>
    <row r="7" spans="1:25" ht="29.25" customHeight="1">
      <c r="A7" s="143"/>
      <c r="B7" s="98" t="s">
        <v>158</v>
      </c>
      <c r="C7" s="98" t="s">
        <v>30</v>
      </c>
      <c r="D7" s="453" t="s">
        <v>514</v>
      </c>
      <c r="E7" s="453"/>
      <c r="F7" s="453">
        <v>2013</v>
      </c>
      <c r="G7" s="453"/>
      <c r="H7" s="453">
        <v>2014</v>
      </c>
      <c r="I7" s="453"/>
      <c r="J7" s="453">
        <v>2015</v>
      </c>
      <c r="K7" s="453"/>
      <c r="L7" s="453">
        <v>2016</v>
      </c>
      <c r="M7" s="453"/>
      <c r="N7" s="453">
        <v>2017</v>
      </c>
      <c r="O7" s="453"/>
      <c r="P7" s="453">
        <v>2018</v>
      </c>
      <c r="Q7" s="453"/>
      <c r="R7" s="453">
        <v>2019</v>
      </c>
      <c r="S7" s="453"/>
      <c r="T7" s="124">
        <v>2020</v>
      </c>
      <c r="U7" s="124">
        <v>2021</v>
      </c>
      <c r="V7" s="124">
        <v>2022</v>
      </c>
      <c r="W7" s="146">
        <v>2023</v>
      </c>
      <c r="X7" s="282">
        <v>2024</v>
      </c>
      <c r="Y7" s="493" t="s">
        <v>493</v>
      </c>
    </row>
    <row r="8" spans="1:25" ht="29.25" customHeight="1">
      <c r="A8" s="143"/>
      <c r="B8" s="99"/>
      <c r="C8" s="152"/>
      <c r="D8" s="126" t="s">
        <v>161</v>
      </c>
      <c r="E8" s="98" t="s">
        <v>542</v>
      </c>
      <c r="F8" s="126" t="s">
        <v>161</v>
      </c>
      <c r="G8" s="98" t="s">
        <v>542</v>
      </c>
      <c r="H8" s="126" t="s">
        <v>161</v>
      </c>
      <c r="I8" s="98" t="s">
        <v>542</v>
      </c>
      <c r="J8" s="126" t="s">
        <v>161</v>
      </c>
      <c r="K8" s="98" t="s">
        <v>542</v>
      </c>
      <c r="L8" s="126" t="s">
        <v>161</v>
      </c>
      <c r="M8" s="98" t="s">
        <v>542</v>
      </c>
      <c r="N8" s="126" t="s">
        <v>161</v>
      </c>
      <c r="O8" s="98" t="s">
        <v>542</v>
      </c>
      <c r="P8" s="126" t="s">
        <v>161</v>
      </c>
      <c r="Q8" s="98" t="s">
        <v>542</v>
      </c>
      <c r="R8" s="126" t="s">
        <v>161</v>
      </c>
      <c r="S8" s="99" t="s">
        <v>542</v>
      </c>
      <c r="T8" s="171"/>
      <c r="U8" s="171"/>
      <c r="V8" s="171"/>
      <c r="W8" s="172"/>
      <c r="X8" s="288"/>
      <c r="Y8" s="494"/>
    </row>
    <row r="9" spans="1:25" ht="15.6" customHeight="1">
      <c r="A9" s="143"/>
      <c r="B9" s="173" t="s">
        <v>238</v>
      </c>
      <c r="C9" s="174"/>
      <c r="D9" s="174"/>
      <c r="E9" s="174"/>
      <c r="F9" s="174"/>
      <c r="G9" s="174"/>
      <c r="H9" s="174"/>
      <c r="I9" s="174"/>
      <c r="J9" s="174"/>
      <c r="K9" s="174"/>
      <c r="L9" s="174"/>
      <c r="M9" s="174"/>
      <c r="N9" s="174"/>
      <c r="O9" s="174"/>
      <c r="P9" s="174"/>
      <c r="Q9" s="174"/>
      <c r="R9" s="174"/>
      <c r="S9" s="174"/>
      <c r="T9" s="174"/>
      <c r="U9" s="174"/>
      <c r="V9" s="174"/>
      <c r="W9" s="174"/>
      <c r="X9" s="291"/>
      <c r="Y9" s="175"/>
    </row>
    <row r="10" spans="1:25" ht="78" customHeight="1">
      <c r="A10" s="143"/>
      <c r="B10" s="176">
        <v>1</v>
      </c>
      <c r="C10" s="129" t="s">
        <v>341</v>
      </c>
      <c r="D10" s="177"/>
      <c r="E10" s="202"/>
      <c r="F10" s="178">
        <v>3700000</v>
      </c>
      <c r="G10" s="298">
        <v>3432851</v>
      </c>
      <c r="H10" s="178">
        <v>3300000</v>
      </c>
      <c r="I10" s="298">
        <v>2940189</v>
      </c>
      <c r="J10" s="178">
        <v>3400000</v>
      </c>
      <c r="K10" s="298">
        <v>2858064</v>
      </c>
      <c r="L10" s="178">
        <v>3000000</v>
      </c>
      <c r="M10" s="298">
        <v>2831770</v>
      </c>
      <c r="N10" s="178">
        <v>2900000</v>
      </c>
      <c r="O10" s="298">
        <v>2326960</v>
      </c>
      <c r="P10" s="178"/>
      <c r="Q10" s="298">
        <v>2488317</v>
      </c>
      <c r="R10" s="179"/>
      <c r="S10" s="298">
        <v>2682018</v>
      </c>
      <c r="T10" s="298">
        <v>2377953</v>
      </c>
      <c r="U10" s="202"/>
      <c r="V10" s="202"/>
      <c r="W10" s="204"/>
      <c r="X10" s="285"/>
      <c r="Y10" s="60" t="s">
        <v>546</v>
      </c>
    </row>
    <row r="11" spans="1:25" ht="127.9" customHeight="1">
      <c r="A11" s="143"/>
      <c r="B11" s="176">
        <v>2</v>
      </c>
      <c r="C11" s="112" t="s">
        <v>423</v>
      </c>
      <c r="D11" s="177"/>
      <c r="E11" s="202"/>
      <c r="F11" s="178">
        <v>928858</v>
      </c>
      <c r="G11" s="202">
        <v>928858</v>
      </c>
      <c r="H11" s="178">
        <v>1066221</v>
      </c>
      <c r="I11" s="202">
        <v>1066221</v>
      </c>
      <c r="J11" s="178">
        <v>1183052</v>
      </c>
      <c r="K11" s="202">
        <v>1183052</v>
      </c>
      <c r="L11" s="178">
        <v>1198503</v>
      </c>
      <c r="M11" s="202">
        <v>1198503</v>
      </c>
      <c r="N11" s="178">
        <v>1411060</v>
      </c>
      <c r="O11" s="202">
        <v>1411060</v>
      </c>
      <c r="P11" s="293"/>
      <c r="Q11" s="298">
        <v>1456023</v>
      </c>
      <c r="R11" s="179"/>
      <c r="S11" s="298">
        <v>1571540</v>
      </c>
      <c r="T11" s="298">
        <v>1811688</v>
      </c>
      <c r="U11" s="319"/>
      <c r="V11" s="202"/>
      <c r="W11" s="204"/>
      <c r="X11" s="285"/>
      <c r="Y11" s="60" t="s">
        <v>554</v>
      </c>
    </row>
    <row r="12" spans="1:25" ht="116.45" customHeight="1">
      <c r="A12" s="143"/>
      <c r="B12" s="176" t="s">
        <v>279</v>
      </c>
      <c r="C12" s="112" t="s">
        <v>424</v>
      </c>
      <c r="D12" s="177"/>
      <c r="E12" s="202"/>
      <c r="F12" s="178"/>
      <c r="G12" s="202">
        <v>928858</v>
      </c>
      <c r="H12" s="178"/>
      <c r="I12" s="202">
        <v>1066221</v>
      </c>
      <c r="J12" s="178"/>
      <c r="K12" s="202">
        <v>1183052</v>
      </c>
      <c r="L12" s="178"/>
      <c r="M12" s="202">
        <v>1198503</v>
      </c>
      <c r="N12" s="178"/>
      <c r="O12" s="202">
        <v>1411060</v>
      </c>
      <c r="P12" s="178"/>
      <c r="Q12" s="298">
        <v>1456023</v>
      </c>
      <c r="R12" s="179"/>
      <c r="S12" s="298">
        <v>1571540</v>
      </c>
      <c r="T12" s="298">
        <v>1811688</v>
      </c>
      <c r="U12" s="202"/>
      <c r="V12" s="202"/>
      <c r="W12" s="204"/>
      <c r="X12" s="289"/>
      <c r="Y12" s="60"/>
    </row>
    <row r="13" spans="1:25" ht="156.6" customHeight="1">
      <c r="A13" s="143"/>
      <c r="B13" s="176" t="s">
        <v>339</v>
      </c>
      <c r="C13" s="180" t="s">
        <v>485</v>
      </c>
      <c r="D13" s="177"/>
      <c r="E13" s="202"/>
      <c r="F13" s="178">
        <v>123616</v>
      </c>
      <c r="G13" s="202">
        <v>123616</v>
      </c>
      <c r="H13" s="178">
        <v>140874</v>
      </c>
      <c r="I13" s="202">
        <v>140874</v>
      </c>
      <c r="J13" s="178">
        <v>144482</v>
      </c>
      <c r="K13" s="202">
        <v>144482</v>
      </c>
      <c r="L13" s="178">
        <v>142857</v>
      </c>
      <c r="M13" s="202">
        <v>142857</v>
      </c>
      <c r="N13" s="178">
        <v>142507</v>
      </c>
      <c r="O13" s="202">
        <v>142507</v>
      </c>
      <c r="P13" s="178"/>
      <c r="Q13" s="298">
        <v>190929</v>
      </c>
      <c r="R13" s="179"/>
      <c r="S13" s="298">
        <v>208327</v>
      </c>
      <c r="T13" s="298">
        <v>191609</v>
      </c>
      <c r="U13" s="202">
        <f>T13/T12</f>
        <v>0.10576269203085741</v>
      </c>
      <c r="V13" s="202"/>
      <c r="W13" s="204"/>
      <c r="X13" s="290"/>
      <c r="Y13" s="207" t="s">
        <v>545</v>
      </c>
    </row>
    <row r="14" spans="1:25" ht="67.900000000000006" customHeight="1" thickBot="1">
      <c r="A14" s="143"/>
      <c r="B14" s="181">
        <v>5</v>
      </c>
      <c r="C14" s="129" t="s">
        <v>340</v>
      </c>
      <c r="D14" s="177"/>
      <c r="E14" s="202"/>
      <c r="F14" s="178"/>
      <c r="G14" s="202">
        <v>2653765</v>
      </c>
      <c r="H14" s="178"/>
      <c r="I14" s="202">
        <v>3197993</v>
      </c>
      <c r="J14" s="178"/>
      <c r="K14" s="202">
        <v>3409621</v>
      </c>
      <c r="L14" s="178"/>
      <c r="M14" s="202">
        <v>3517489</v>
      </c>
      <c r="N14" s="178"/>
      <c r="O14" s="202">
        <v>4136819</v>
      </c>
      <c r="P14" s="178"/>
      <c r="Q14" s="202">
        <v>4462290</v>
      </c>
      <c r="R14" s="179"/>
      <c r="S14" s="202">
        <v>4959058</v>
      </c>
      <c r="T14" s="202">
        <v>5737929</v>
      </c>
      <c r="U14" s="202"/>
      <c r="V14" s="202"/>
      <c r="W14" s="204"/>
      <c r="X14" s="286"/>
      <c r="Y14" s="60"/>
    </row>
    <row r="15" spans="1:25" ht="19.5" customHeight="1" thickTop="1">
      <c r="A15" s="143"/>
      <c r="B15" s="128" t="s">
        <v>166</v>
      </c>
      <c r="C15" s="103"/>
      <c r="D15" s="114"/>
      <c r="E15" s="203"/>
      <c r="F15" s="114"/>
      <c r="G15" s="203"/>
      <c r="H15" s="114"/>
      <c r="I15" s="203"/>
      <c r="J15" s="114"/>
      <c r="K15" s="203"/>
      <c r="L15" s="114"/>
      <c r="M15" s="203"/>
      <c r="N15" s="114"/>
      <c r="O15" s="203"/>
      <c r="P15" s="114"/>
      <c r="Q15" s="203"/>
      <c r="R15" s="114"/>
      <c r="S15" s="203"/>
      <c r="T15" s="203"/>
      <c r="U15" s="203"/>
      <c r="V15" s="203"/>
      <c r="W15" s="205"/>
      <c r="X15" s="287" t="s">
        <v>159</v>
      </c>
      <c r="Y15" s="182"/>
    </row>
    <row r="16" spans="1:25" ht="93.6" customHeight="1">
      <c r="A16" s="143"/>
      <c r="B16" s="105">
        <v>6</v>
      </c>
      <c r="C16" s="129" t="s">
        <v>394</v>
      </c>
      <c r="D16" s="120" t="str">
        <f t="shared" ref="D16:W16" si="0">IF(OR(ISBLANK(D10),ISBLANK(D11)),"",100*D11/D10)</f>
        <v/>
      </c>
      <c r="E16" s="55" t="str">
        <f t="shared" si="0"/>
        <v/>
      </c>
      <c r="F16" s="121">
        <f t="shared" si="0"/>
        <v>25.10427027027027</v>
      </c>
      <c r="G16" s="55">
        <f t="shared" si="0"/>
        <v>27.057917748250652</v>
      </c>
      <c r="H16" s="121">
        <f t="shared" si="0"/>
        <v>32.309727272727272</v>
      </c>
      <c r="I16" s="55">
        <f t="shared" si="0"/>
        <v>36.26368917100227</v>
      </c>
      <c r="J16" s="121">
        <f t="shared" si="0"/>
        <v>34.795647058823526</v>
      </c>
      <c r="K16" s="55">
        <f t="shared" si="0"/>
        <v>41.393474743742615</v>
      </c>
      <c r="L16" s="121">
        <f t="shared" si="0"/>
        <v>39.950099999999999</v>
      </c>
      <c r="M16" s="55">
        <f t="shared" si="0"/>
        <v>42.3234584729692</v>
      </c>
      <c r="N16" s="121">
        <f t="shared" si="0"/>
        <v>48.657241379310342</v>
      </c>
      <c r="O16" s="55">
        <f t="shared" si="0"/>
        <v>60.639632825660946</v>
      </c>
      <c r="P16" s="121" t="str">
        <f t="shared" si="0"/>
        <v/>
      </c>
      <c r="Q16" s="295">
        <f t="shared" si="0"/>
        <v>58.514369350850394</v>
      </c>
      <c r="R16" s="121" t="str">
        <f t="shared" si="0"/>
        <v/>
      </c>
      <c r="S16" s="295">
        <f t="shared" si="0"/>
        <v>58.59543075400687</v>
      </c>
      <c r="T16" s="295">
        <f t="shared" si="0"/>
        <v>76.18687164969198</v>
      </c>
      <c r="U16" s="55" t="str">
        <f t="shared" si="0"/>
        <v/>
      </c>
      <c r="V16" s="55" t="str">
        <f t="shared" si="0"/>
        <v/>
      </c>
      <c r="W16" s="206" t="str">
        <f t="shared" si="0"/>
        <v/>
      </c>
      <c r="X16" s="183">
        <v>60</v>
      </c>
      <c r="Y16" s="60"/>
    </row>
    <row r="17" spans="1:25" ht="108" customHeight="1">
      <c r="A17" s="143"/>
      <c r="B17" s="105">
        <v>7</v>
      </c>
      <c r="C17" s="129" t="s">
        <v>401</v>
      </c>
      <c r="D17" s="120" t="str">
        <f t="shared" ref="D17:W17" si="1">IF(OR(ISBLANK(D10),ISBLANK(D12)),"",100*D12/D10)</f>
        <v/>
      </c>
      <c r="E17" s="55" t="str">
        <f t="shared" si="1"/>
        <v/>
      </c>
      <c r="F17" s="121" t="str">
        <f t="shared" si="1"/>
        <v/>
      </c>
      <c r="G17" s="55">
        <f t="shared" si="1"/>
        <v>27.057917748250652</v>
      </c>
      <c r="H17" s="121" t="str">
        <f t="shared" si="1"/>
        <v/>
      </c>
      <c r="I17" s="55">
        <f t="shared" si="1"/>
        <v>36.26368917100227</v>
      </c>
      <c r="J17" s="121" t="str">
        <f t="shared" si="1"/>
        <v/>
      </c>
      <c r="K17" s="55">
        <f t="shared" si="1"/>
        <v>41.393474743742615</v>
      </c>
      <c r="L17" s="121" t="str">
        <f t="shared" si="1"/>
        <v/>
      </c>
      <c r="M17" s="55">
        <f t="shared" si="1"/>
        <v>42.3234584729692</v>
      </c>
      <c r="N17" s="121" t="str">
        <f t="shared" si="1"/>
        <v/>
      </c>
      <c r="O17" s="55">
        <f t="shared" si="1"/>
        <v>60.639632825660946</v>
      </c>
      <c r="P17" s="121" t="str">
        <f t="shared" si="1"/>
        <v/>
      </c>
      <c r="Q17" s="55">
        <f t="shared" si="1"/>
        <v>58.514369350850394</v>
      </c>
      <c r="R17" s="121" t="str">
        <f t="shared" si="1"/>
        <v/>
      </c>
      <c r="S17" s="55">
        <f t="shared" si="1"/>
        <v>58.59543075400687</v>
      </c>
      <c r="T17" s="55">
        <f t="shared" si="1"/>
        <v>76.18687164969198</v>
      </c>
      <c r="U17" s="55" t="str">
        <f t="shared" si="1"/>
        <v/>
      </c>
      <c r="V17" s="55" t="str">
        <f t="shared" si="1"/>
        <v/>
      </c>
      <c r="W17" s="206" t="str">
        <f t="shared" si="1"/>
        <v/>
      </c>
      <c r="X17" s="184"/>
      <c r="Y17" s="60"/>
    </row>
    <row r="18" spans="1:25" ht="58.9" customHeight="1">
      <c r="A18" s="143"/>
      <c r="B18" s="105">
        <v>8</v>
      </c>
      <c r="C18" s="130" t="s">
        <v>501</v>
      </c>
      <c r="D18" s="120" t="str">
        <f>IF(OR(ISBLANK(D$12),ISBLANK(D$13)),"",100*D$13/D$12)</f>
        <v/>
      </c>
      <c r="E18" s="55" t="str">
        <f t="shared" ref="E18:W18" si="2">IF(OR(ISBLANK(E$12),ISBLANK(E$13)),"",100*E$13/E$12)</f>
        <v/>
      </c>
      <c r="F18" s="121" t="str">
        <f t="shared" si="2"/>
        <v/>
      </c>
      <c r="G18" s="55">
        <f t="shared" si="2"/>
        <v>13.308385135295168</v>
      </c>
      <c r="H18" s="121" t="str">
        <f t="shared" si="2"/>
        <v/>
      </c>
      <c r="I18" s="55">
        <f t="shared" si="2"/>
        <v>13.212457830037112</v>
      </c>
      <c r="J18" s="121" t="str">
        <f t="shared" si="2"/>
        <v/>
      </c>
      <c r="K18" s="55">
        <f t="shared" si="2"/>
        <v>12.212649993406883</v>
      </c>
      <c r="L18" s="121" t="str">
        <f t="shared" si="2"/>
        <v/>
      </c>
      <c r="M18" s="55">
        <f t="shared" si="2"/>
        <v>11.919619725607696</v>
      </c>
      <c r="N18" s="121" t="str">
        <f t="shared" si="2"/>
        <v/>
      </c>
      <c r="O18" s="55">
        <f t="shared" si="2"/>
        <v>10.099287060791179</v>
      </c>
      <c r="P18" s="121" t="str">
        <f t="shared" si="2"/>
        <v/>
      </c>
      <c r="Q18" s="55">
        <f t="shared" si="2"/>
        <v>13.11304835157137</v>
      </c>
      <c r="R18" s="121" t="str">
        <f t="shared" si="2"/>
        <v/>
      </c>
      <c r="S18" s="55">
        <f t="shared" si="2"/>
        <v>13.256232739860264</v>
      </c>
      <c r="T18" s="55">
        <f t="shared" si="2"/>
        <v>10.57626920308574</v>
      </c>
      <c r="U18" s="55" t="str">
        <f t="shared" si="2"/>
        <v/>
      </c>
      <c r="V18" s="55" t="str">
        <f t="shared" si="2"/>
        <v/>
      </c>
      <c r="W18" s="206" t="str">
        <f t="shared" si="2"/>
        <v/>
      </c>
      <c r="X18" s="185"/>
      <c r="Y18" s="60"/>
    </row>
    <row r="19" spans="1:25" ht="6.6" customHeight="1">
      <c r="A19" s="143"/>
      <c r="B19" s="143"/>
      <c r="C19" s="150"/>
      <c r="D19" s="107"/>
      <c r="E19" s="107"/>
      <c r="F19" s="107"/>
      <c r="G19" s="107"/>
      <c r="H19" s="107"/>
      <c r="I19" s="107"/>
      <c r="J19" s="107"/>
      <c r="K19" s="143"/>
      <c r="L19" s="50"/>
      <c r="M19" s="143"/>
      <c r="N19" s="143"/>
      <c r="O19" s="143"/>
      <c r="P19" s="143"/>
      <c r="Q19" s="143"/>
      <c r="R19" s="143"/>
      <c r="S19" s="143"/>
      <c r="T19" s="143"/>
      <c r="U19" s="143"/>
      <c r="V19" s="143"/>
      <c r="W19" s="143"/>
      <c r="X19" s="116"/>
      <c r="Y19" s="143"/>
    </row>
    <row r="20" spans="1:25">
      <c r="A20" s="143"/>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row>
    <row r="21" spans="1:25" ht="15.6" customHeight="1">
      <c r="A21" s="143"/>
      <c r="B21" s="135" t="s">
        <v>173</v>
      </c>
      <c r="C21" s="132"/>
      <c r="D21" s="132"/>
      <c r="E21" s="132"/>
      <c r="F21" s="132"/>
      <c r="G21" s="132"/>
      <c r="H21" s="132"/>
      <c r="I21" s="132"/>
      <c r="J21" s="132"/>
      <c r="K21" s="132"/>
      <c r="L21" s="132"/>
      <c r="M21" s="132"/>
      <c r="N21" s="132"/>
      <c r="O21" s="132"/>
      <c r="P21" s="132"/>
      <c r="Q21" s="473"/>
      <c r="R21" s="473"/>
      <c r="S21" s="474"/>
      <c r="T21" s="143"/>
      <c r="U21" s="143"/>
      <c r="V21" s="143"/>
      <c r="W21" s="143"/>
      <c r="X21" s="143"/>
      <c r="Y21" s="143"/>
    </row>
    <row r="22" spans="1:25" ht="15.6" customHeight="1">
      <c r="A22" s="143"/>
      <c r="B22" s="136" t="s">
        <v>158</v>
      </c>
      <c r="C22" s="110" t="s">
        <v>30</v>
      </c>
      <c r="D22" s="137" t="s">
        <v>514</v>
      </c>
      <c r="E22" s="138">
        <v>2013</v>
      </c>
      <c r="F22" s="139">
        <v>2014</v>
      </c>
      <c r="G22" s="140">
        <v>2015</v>
      </c>
      <c r="H22" s="139">
        <v>2016</v>
      </c>
      <c r="I22" s="139">
        <v>2017</v>
      </c>
      <c r="J22" s="138">
        <v>2018</v>
      </c>
      <c r="K22" s="139">
        <v>2019</v>
      </c>
      <c r="L22" s="138">
        <v>2020</v>
      </c>
      <c r="M22" s="139">
        <v>2021</v>
      </c>
      <c r="N22" s="138">
        <v>2022</v>
      </c>
      <c r="O22" s="139">
        <v>2023</v>
      </c>
      <c r="P22" s="40">
        <v>2024</v>
      </c>
      <c r="Q22" s="470" t="s">
        <v>492</v>
      </c>
      <c r="R22" s="471"/>
      <c r="S22" s="472"/>
      <c r="T22" s="143"/>
      <c r="U22" s="143"/>
      <c r="V22" s="143"/>
      <c r="W22" s="143"/>
      <c r="X22" s="143"/>
      <c r="Y22" s="143"/>
    </row>
    <row r="23" spans="1:25" ht="15.6" customHeight="1">
      <c r="A23" s="143"/>
      <c r="B23" s="128" t="s">
        <v>439</v>
      </c>
      <c r="C23" s="103"/>
      <c r="D23" s="103"/>
      <c r="E23" s="103"/>
      <c r="F23" s="103"/>
      <c r="G23" s="103"/>
      <c r="H23" s="103"/>
      <c r="I23" s="103"/>
      <c r="J23" s="103"/>
      <c r="K23" s="103"/>
      <c r="L23" s="103"/>
      <c r="M23" s="103"/>
      <c r="N23" s="103"/>
      <c r="O23" s="103"/>
      <c r="P23" s="103"/>
      <c r="Q23" s="468"/>
      <c r="R23" s="468"/>
      <c r="S23" s="469"/>
      <c r="T23" s="143"/>
      <c r="U23" s="143"/>
      <c r="V23" s="143"/>
      <c r="W23" s="143"/>
      <c r="X23" s="143"/>
      <c r="Y23" s="143"/>
    </row>
    <row r="24" spans="1:25" ht="151.15" customHeight="1">
      <c r="A24" s="143"/>
      <c r="B24" s="105">
        <v>9</v>
      </c>
      <c r="C24" s="129" t="s">
        <v>438</v>
      </c>
      <c r="D24" s="186"/>
      <c r="E24" s="187"/>
      <c r="F24" s="188"/>
      <c r="G24" s="189"/>
      <c r="H24" s="188"/>
      <c r="I24" s="188"/>
      <c r="J24" s="187"/>
      <c r="K24" s="187"/>
      <c r="L24" s="187"/>
      <c r="M24" s="187"/>
      <c r="N24" s="187"/>
      <c r="O24" s="187"/>
      <c r="P24" s="190"/>
      <c r="Q24" s="461" t="s">
        <v>508</v>
      </c>
      <c r="R24" s="462"/>
      <c r="S24" s="463"/>
      <c r="T24" s="143"/>
      <c r="U24" s="143"/>
      <c r="V24" s="143"/>
      <c r="W24" s="143"/>
      <c r="X24" s="143"/>
      <c r="Y24" s="143"/>
    </row>
    <row r="25" spans="1:25">
      <c r="A25" s="143"/>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row>
    <row r="26" spans="1:25" ht="21" customHeight="1">
      <c r="A26" s="143"/>
      <c r="B26" s="520" t="s">
        <v>280</v>
      </c>
      <c r="C26" s="521"/>
      <c r="D26" s="521"/>
      <c r="E26" s="521"/>
      <c r="F26" s="522"/>
      <c r="G26" s="191" t="s">
        <v>299</v>
      </c>
      <c r="H26" s="523" t="s">
        <v>309</v>
      </c>
      <c r="I26" s="524"/>
      <c r="J26" s="524"/>
      <c r="K26" s="524"/>
      <c r="L26" s="525"/>
      <c r="M26" s="518"/>
      <c r="N26" s="519"/>
      <c r="O26" s="519"/>
      <c r="P26" s="519"/>
      <c r="Q26" s="519"/>
      <c r="R26" s="143"/>
      <c r="S26" s="143"/>
      <c r="T26" s="143"/>
      <c r="U26" s="143"/>
      <c r="V26" s="143"/>
      <c r="W26" s="143"/>
      <c r="X26" s="143"/>
      <c r="Y26" s="143"/>
    </row>
    <row r="27" spans="1:25" ht="39.6" customHeight="1">
      <c r="A27" s="143"/>
      <c r="B27" s="195" t="s">
        <v>353</v>
      </c>
      <c r="C27" s="486" t="s">
        <v>285</v>
      </c>
      <c r="D27" s="487"/>
      <c r="E27" s="487"/>
      <c r="F27" s="488"/>
      <c r="G27" s="208" t="s">
        <v>110</v>
      </c>
      <c r="H27" s="489" t="s">
        <v>615</v>
      </c>
      <c r="I27" s="490"/>
      <c r="J27" s="490"/>
      <c r="K27" s="490"/>
      <c r="L27" s="491"/>
      <c r="M27" s="193"/>
      <c r="N27" s="194"/>
      <c r="O27" s="194"/>
      <c r="P27" s="194"/>
      <c r="Q27" s="194"/>
      <c r="R27" s="143"/>
      <c r="S27" s="143"/>
      <c r="T27" s="143"/>
      <c r="U27" s="143"/>
      <c r="V27" s="143"/>
      <c r="W27" s="143"/>
      <c r="X27" s="143"/>
      <c r="Y27" s="143"/>
    </row>
    <row r="28" spans="1:25" ht="21" customHeight="1">
      <c r="A28" s="143"/>
      <c r="B28" s="195" t="s">
        <v>354</v>
      </c>
      <c r="C28" s="492" t="s">
        <v>352</v>
      </c>
      <c r="D28" s="492"/>
      <c r="E28" s="492"/>
      <c r="F28" s="492"/>
      <c r="G28" s="208" t="s">
        <v>110</v>
      </c>
      <c r="H28" s="489"/>
      <c r="I28" s="490"/>
      <c r="J28" s="490"/>
      <c r="K28" s="490"/>
      <c r="L28" s="491"/>
      <c r="M28" s="193"/>
      <c r="N28" s="194"/>
      <c r="O28" s="194"/>
      <c r="P28" s="194"/>
      <c r="Q28" s="194"/>
      <c r="R28" s="143"/>
      <c r="S28" s="143"/>
      <c r="T28" s="143"/>
      <c r="U28" s="143"/>
      <c r="V28" s="143"/>
      <c r="W28" s="143"/>
      <c r="X28" s="143"/>
      <c r="Y28" s="143"/>
    </row>
    <row r="29" spans="1:25" ht="57" customHeight="1">
      <c r="A29" s="143"/>
      <c r="B29" s="195" t="s">
        <v>355</v>
      </c>
      <c r="C29" s="486" t="s">
        <v>342</v>
      </c>
      <c r="D29" s="487"/>
      <c r="E29" s="487"/>
      <c r="F29" s="488"/>
      <c r="G29" s="208" t="s">
        <v>110</v>
      </c>
      <c r="H29" s="489"/>
      <c r="I29" s="490"/>
      <c r="J29" s="490"/>
      <c r="K29" s="490"/>
      <c r="L29" s="491"/>
      <c r="M29" s="193"/>
      <c r="N29" s="194"/>
      <c r="O29" s="194"/>
      <c r="P29" s="194"/>
      <c r="Q29" s="194"/>
      <c r="R29" s="143"/>
      <c r="S29" s="143"/>
      <c r="T29" s="143"/>
      <c r="U29" s="143"/>
      <c r="V29" s="143"/>
      <c r="W29" s="143"/>
      <c r="X29" s="143"/>
      <c r="Y29" s="143"/>
    </row>
    <row r="30" spans="1:25" ht="44.45" customHeight="1">
      <c r="A30" s="143"/>
      <c r="B30" s="196" t="s">
        <v>440</v>
      </c>
      <c r="C30" s="486" t="s">
        <v>496</v>
      </c>
      <c r="D30" s="487"/>
      <c r="E30" s="487"/>
      <c r="F30" s="488"/>
      <c r="G30" s="208"/>
      <c r="H30" s="489"/>
      <c r="I30" s="490"/>
      <c r="J30" s="490"/>
      <c r="K30" s="490"/>
      <c r="L30" s="491"/>
      <c r="M30" s="193"/>
      <c r="N30" s="194"/>
      <c r="O30" s="194"/>
      <c r="P30" s="194"/>
      <c r="Q30" s="194"/>
      <c r="R30" s="143"/>
      <c r="S30" s="143"/>
      <c r="T30" s="143"/>
      <c r="U30" s="143"/>
      <c r="V30" s="143"/>
      <c r="W30" s="143"/>
      <c r="X30" s="143"/>
      <c r="Y30" s="143"/>
    </row>
    <row r="31" spans="1:25" ht="57" customHeight="1">
      <c r="A31" s="143"/>
      <c r="B31" s="196" t="s">
        <v>497</v>
      </c>
      <c r="C31" s="492" t="s">
        <v>315</v>
      </c>
      <c r="D31" s="492"/>
      <c r="E31" s="492"/>
      <c r="F31" s="492"/>
      <c r="G31" s="208" t="s">
        <v>511</v>
      </c>
      <c r="H31" s="514" t="s">
        <v>529</v>
      </c>
      <c r="I31" s="514"/>
      <c r="J31" s="514"/>
      <c r="K31" s="514"/>
      <c r="L31" s="514"/>
      <c r="M31" s="193"/>
      <c r="N31" s="194"/>
      <c r="O31" s="194"/>
      <c r="P31" s="194"/>
      <c r="Q31" s="194"/>
      <c r="R31" s="143"/>
      <c r="S31" s="143"/>
      <c r="T31" s="143"/>
      <c r="U31" s="143"/>
      <c r="V31" s="143"/>
      <c r="W31" s="143"/>
      <c r="X31" s="143"/>
      <c r="Y31" s="143"/>
    </row>
    <row r="32" spans="1:25" ht="38.450000000000003" customHeight="1">
      <c r="A32" s="143"/>
      <c r="B32" s="515" t="s">
        <v>507</v>
      </c>
      <c r="C32" s="516"/>
      <c r="D32" s="516"/>
      <c r="E32" s="516"/>
      <c r="F32" s="516"/>
      <c r="G32" s="516"/>
      <c r="H32" s="516"/>
      <c r="I32" s="516"/>
      <c r="J32" s="516"/>
      <c r="K32" s="516"/>
      <c r="L32" s="517"/>
      <c r="M32" s="193"/>
      <c r="N32" s="194"/>
      <c r="O32" s="194"/>
      <c r="P32" s="194"/>
      <c r="Q32" s="194"/>
      <c r="R32" s="143"/>
      <c r="S32" s="143"/>
      <c r="T32" s="143"/>
      <c r="U32" s="143"/>
      <c r="V32" s="143"/>
      <c r="W32" s="143"/>
      <c r="X32" s="143"/>
      <c r="Y32" s="143"/>
    </row>
    <row r="33" spans="1:25" ht="57" customHeight="1">
      <c r="A33" s="143"/>
      <c r="B33" s="196" t="s">
        <v>498</v>
      </c>
      <c r="C33" s="486" t="s">
        <v>316</v>
      </c>
      <c r="D33" s="487"/>
      <c r="E33" s="487"/>
      <c r="F33" s="488"/>
      <c r="G33" s="208" t="s">
        <v>553</v>
      </c>
      <c r="H33" s="489"/>
      <c r="I33" s="490"/>
      <c r="J33" s="490"/>
      <c r="K33" s="490"/>
      <c r="L33" s="491"/>
      <c r="M33" s="193"/>
      <c r="N33" s="194"/>
      <c r="O33" s="194"/>
      <c r="P33" s="194"/>
      <c r="Q33" s="194"/>
      <c r="R33" s="143"/>
      <c r="S33" s="143"/>
      <c r="T33" s="143"/>
      <c r="U33" s="143"/>
      <c r="V33" s="143"/>
      <c r="W33" s="143"/>
      <c r="X33" s="143"/>
      <c r="Y33" s="143"/>
    </row>
    <row r="34" spans="1:25" ht="45" customHeight="1">
      <c r="A34" s="143"/>
      <c r="B34" s="196" t="s">
        <v>499</v>
      </c>
      <c r="C34" s="486" t="s">
        <v>376</v>
      </c>
      <c r="D34" s="487"/>
      <c r="E34" s="487"/>
      <c r="F34" s="488"/>
      <c r="G34" s="208" t="s">
        <v>511</v>
      </c>
      <c r="H34" s="489" t="s">
        <v>555</v>
      </c>
      <c r="I34" s="490"/>
      <c r="J34" s="490"/>
      <c r="K34" s="490"/>
      <c r="L34" s="491"/>
      <c r="M34" s="193"/>
      <c r="N34" s="194"/>
      <c r="O34" s="194"/>
      <c r="P34" s="194"/>
      <c r="Q34" s="194"/>
      <c r="R34" s="143"/>
      <c r="S34" s="143"/>
      <c r="T34" s="143"/>
      <c r="U34" s="143"/>
      <c r="V34" s="143"/>
      <c r="W34" s="143"/>
      <c r="X34" s="143"/>
      <c r="Y34" s="143"/>
    </row>
    <row r="35" spans="1:25" ht="21" customHeight="1">
      <c r="A35" s="143"/>
      <c r="B35" s="196" t="s">
        <v>500</v>
      </c>
      <c r="C35" s="492" t="s">
        <v>346</v>
      </c>
      <c r="D35" s="492"/>
      <c r="E35" s="492"/>
      <c r="F35" s="492"/>
      <c r="G35" s="208"/>
      <c r="H35" s="514"/>
      <c r="I35" s="514"/>
      <c r="J35" s="514"/>
      <c r="K35" s="514"/>
      <c r="L35" s="514"/>
      <c r="M35" s="193"/>
      <c r="N35" s="194"/>
      <c r="O35" s="194"/>
      <c r="P35" s="194"/>
      <c r="Q35" s="194"/>
      <c r="R35" s="143"/>
      <c r="S35" s="143"/>
      <c r="T35" s="143"/>
      <c r="U35" s="143"/>
      <c r="V35" s="143"/>
      <c r="W35" s="143"/>
      <c r="X35" s="143"/>
      <c r="Y35" s="143"/>
    </row>
    <row r="36" spans="1:25" ht="40.15" customHeight="1">
      <c r="A36" s="143"/>
      <c r="B36" s="197">
        <v>15</v>
      </c>
      <c r="C36" s="492" t="s">
        <v>317</v>
      </c>
      <c r="D36" s="492"/>
      <c r="E36" s="492"/>
      <c r="F36" s="492"/>
      <c r="G36" s="169" t="s">
        <v>110</v>
      </c>
      <c r="H36" s="501"/>
      <c r="I36" s="507"/>
      <c r="J36" s="507"/>
      <c r="K36" s="507"/>
      <c r="L36" s="507"/>
      <c r="M36" s="495"/>
      <c r="N36" s="496"/>
      <c r="O36" s="496"/>
      <c r="P36" s="496"/>
      <c r="Q36" s="496"/>
      <c r="R36" s="143"/>
      <c r="S36" s="143"/>
      <c r="T36" s="143"/>
      <c r="U36" s="143"/>
      <c r="V36" s="143"/>
      <c r="W36" s="143"/>
      <c r="X36" s="143"/>
      <c r="Y36" s="143"/>
    </row>
    <row r="37" spans="1:25" s="409" customFormat="1" ht="101.45" customHeight="1">
      <c r="A37" s="404"/>
      <c r="B37" s="405">
        <v>16</v>
      </c>
      <c r="C37" s="504" t="s">
        <v>425</v>
      </c>
      <c r="D37" s="504"/>
      <c r="E37" s="504"/>
      <c r="F37" s="504"/>
      <c r="G37" s="416" t="s">
        <v>110</v>
      </c>
      <c r="H37" s="502" t="s">
        <v>616</v>
      </c>
      <c r="I37" s="502"/>
      <c r="J37" s="502"/>
      <c r="K37" s="502"/>
      <c r="L37" s="503"/>
      <c r="M37" s="497"/>
      <c r="N37" s="498"/>
      <c r="O37" s="498"/>
      <c r="P37" s="498"/>
      <c r="Q37" s="498"/>
      <c r="R37" s="404"/>
      <c r="S37" s="404"/>
      <c r="T37" s="404"/>
      <c r="U37" s="404"/>
      <c r="V37" s="404"/>
      <c r="W37" s="404"/>
      <c r="X37" s="404"/>
      <c r="Y37" s="404"/>
    </row>
    <row r="38" spans="1:25" s="409" customFormat="1" ht="184.9" customHeight="1">
      <c r="A38" s="404"/>
      <c r="B38" s="410"/>
      <c r="C38" s="505" t="s">
        <v>395</v>
      </c>
      <c r="D38" s="505"/>
      <c r="E38" s="505"/>
      <c r="F38" s="505"/>
      <c r="G38" s="406"/>
      <c r="H38" s="513" t="s">
        <v>617</v>
      </c>
      <c r="I38" s="513"/>
      <c r="J38" s="513"/>
      <c r="K38" s="513"/>
      <c r="L38" s="513"/>
      <c r="M38" s="407"/>
      <c r="N38" s="408"/>
      <c r="O38" s="408"/>
      <c r="P38" s="408"/>
      <c r="Q38" s="408"/>
      <c r="R38" s="404"/>
      <c r="S38" s="404"/>
      <c r="T38" s="404"/>
      <c r="U38" s="404"/>
      <c r="V38" s="404"/>
      <c r="W38" s="404"/>
      <c r="X38" s="404"/>
      <c r="Y38" s="404"/>
    </row>
    <row r="39" spans="1:25" s="409" customFormat="1" ht="45.6" customHeight="1">
      <c r="A39" s="404"/>
      <c r="B39" s="410"/>
      <c r="C39" s="506" t="s">
        <v>426</v>
      </c>
      <c r="D39" s="506"/>
      <c r="E39" s="506"/>
      <c r="F39" s="506"/>
      <c r="G39" s="406" t="s">
        <v>110</v>
      </c>
      <c r="H39" s="502"/>
      <c r="I39" s="502"/>
      <c r="J39" s="502"/>
      <c r="K39" s="502"/>
      <c r="L39" s="502"/>
      <c r="M39" s="407"/>
      <c r="N39" s="408"/>
      <c r="O39" s="408"/>
      <c r="P39" s="408"/>
      <c r="Q39" s="408"/>
      <c r="R39" s="404"/>
      <c r="S39" s="404"/>
      <c r="T39" s="404"/>
      <c r="U39" s="404"/>
      <c r="V39" s="404"/>
      <c r="W39" s="404"/>
      <c r="X39" s="404"/>
      <c r="Y39" s="404"/>
    </row>
    <row r="40" spans="1:25" s="409" customFormat="1" ht="22.15" customHeight="1">
      <c r="A40" s="404"/>
      <c r="B40" s="410"/>
      <c r="C40" s="505" t="s">
        <v>396</v>
      </c>
      <c r="D40" s="505"/>
      <c r="E40" s="505"/>
      <c r="F40" s="505"/>
      <c r="G40" s="406"/>
      <c r="H40" s="502"/>
      <c r="I40" s="502"/>
      <c r="J40" s="502"/>
      <c r="K40" s="502"/>
      <c r="L40" s="502"/>
      <c r="M40" s="407"/>
      <c r="N40" s="408"/>
      <c r="O40" s="408"/>
      <c r="P40" s="408"/>
      <c r="Q40" s="408"/>
      <c r="R40" s="404"/>
      <c r="S40" s="404"/>
      <c r="T40" s="404"/>
      <c r="U40" s="404"/>
      <c r="V40" s="404"/>
      <c r="W40" s="404"/>
      <c r="X40" s="404"/>
      <c r="Y40" s="404"/>
    </row>
    <row r="41" spans="1:25" s="409" customFormat="1" ht="172.9" customHeight="1">
      <c r="A41" s="404"/>
      <c r="B41" s="405">
        <v>17</v>
      </c>
      <c r="C41" s="504" t="s">
        <v>318</v>
      </c>
      <c r="D41" s="504"/>
      <c r="E41" s="504"/>
      <c r="F41" s="504"/>
      <c r="G41" s="406" t="s">
        <v>110</v>
      </c>
      <c r="H41" s="502" t="s">
        <v>618</v>
      </c>
      <c r="I41" s="502"/>
      <c r="J41" s="502"/>
      <c r="K41" s="502"/>
      <c r="L41" s="503"/>
      <c r="M41" s="497"/>
      <c r="N41" s="498"/>
      <c r="O41" s="498"/>
      <c r="P41" s="498"/>
      <c r="Q41" s="498"/>
      <c r="R41" s="404"/>
      <c r="S41" s="404"/>
      <c r="T41" s="404"/>
      <c r="U41" s="404"/>
      <c r="V41" s="404"/>
      <c r="W41" s="404"/>
      <c r="X41" s="404"/>
      <c r="Y41" s="404"/>
    </row>
    <row r="42" spans="1:25" ht="49.9" customHeight="1">
      <c r="A42" s="143"/>
      <c r="B42" s="197">
        <v>18</v>
      </c>
      <c r="C42" s="492" t="s">
        <v>319</v>
      </c>
      <c r="D42" s="492"/>
      <c r="E42" s="492"/>
      <c r="F42" s="492"/>
      <c r="G42" s="169"/>
      <c r="H42" s="508"/>
      <c r="I42" s="508"/>
      <c r="J42" s="508"/>
      <c r="K42" s="508"/>
      <c r="L42" s="509"/>
      <c r="M42" s="495"/>
      <c r="N42" s="496"/>
      <c r="O42" s="496"/>
      <c r="P42" s="496"/>
      <c r="Q42" s="496"/>
      <c r="R42" s="143"/>
      <c r="S42" s="143"/>
      <c r="T42" s="143"/>
      <c r="U42" s="143"/>
      <c r="V42" s="143"/>
      <c r="W42" s="143"/>
      <c r="X42" s="143"/>
      <c r="Y42" s="143"/>
    </row>
    <row r="43" spans="1:25" ht="19.899999999999999" customHeight="1">
      <c r="A43" s="143"/>
      <c r="B43" s="510" t="s">
        <v>502</v>
      </c>
      <c r="C43" s="511"/>
      <c r="D43" s="511"/>
      <c r="E43" s="511"/>
      <c r="F43" s="511"/>
      <c r="G43" s="511"/>
      <c r="H43" s="511"/>
      <c r="I43" s="511"/>
      <c r="J43" s="511"/>
      <c r="K43" s="511"/>
      <c r="L43" s="512"/>
      <c r="M43" s="198"/>
      <c r="N43" s="199"/>
      <c r="O43" s="199"/>
      <c r="P43" s="199"/>
      <c r="Q43" s="199"/>
      <c r="R43" s="143"/>
      <c r="S43" s="143"/>
      <c r="T43" s="143"/>
      <c r="U43" s="143"/>
      <c r="V43" s="143"/>
      <c r="W43" s="143"/>
      <c r="X43" s="143"/>
      <c r="Y43" s="143"/>
    </row>
    <row r="44" spans="1:25" ht="25.15" customHeight="1">
      <c r="A44" s="143"/>
      <c r="B44" s="197">
        <v>18.100000000000001</v>
      </c>
      <c r="C44" s="499" t="s">
        <v>367</v>
      </c>
      <c r="D44" s="499"/>
      <c r="E44" s="499"/>
      <c r="F44" s="499"/>
      <c r="G44" s="169"/>
      <c r="H44" s="500"/>
      <c r="I44" s="500"/>
      <c r="J44" s="500"/>
      <c r="K44" s="500"/>
      <c r="L44" s="501"/>
      <c r="M44" s="495"/>
      <c r="N44" s="496"/>
      <c r="O44" s="496"/>
      <c r="P44" s="496"/>
      <c r="Q44" s="496"/>
      <c r="R44" s="143"/>
      <c r="S44" s="143"/>
      <c r="T44" s="143"/>
      <c r="U44" s="143"/>
      <c r="V44" s="143"/>
      <c r="W44" s="143"/>
      <c r="X44" s="143"/>
      <c r="Y44" s="143"/>
    </row>
    <row r="45" spans="1:25" ht="25.15" customHeight="1">
      <c r="A45" s="143"/>
      <c r="B45" s="197">
        <v>18.2</v>
      </c>
      <c r="C45" s="499" t="s">
        <v>368</v>
      </c>
      <c r="D45" s="499"/>
      <c r="E45" s="499"/>
      <c r="F45" s="499"/>
      <c r="G45" s="169"/>
      <c r="H45" s="500"/>
      <c r="I45" s="500"/>
      <c r="J45" s="500"/>
      <c r="K45" s="500"/>
      <c r="L45" s="501"/>
      <c r="M45" s="495"/>
      <c r="N45" s="496"/>
      <c r="O45" s="496"/>
      <c r="P45" s="496"/>
      <c r="Q45" s="496"/>
      <c r="R45" s="143"/>
      <c r="S45" s="143"/>
      <c r="T45" s="143"/>
      <c r="U45" s="143"/>
      <c r="V45" s="143"/>
      <c r="W45" s="143"/>
      <c r="X45" s="143"/>
      <c r="Y45" s="143"/>
    </row>
    <row r="46" spans="1:25">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row>
    <row r="47" spans="1:25" ht="15.6" customHeight="1">
      <c r="A47" s="143"/>
      <c r="B47" s="475" t="s">
        <v>442</v>
      </c>
      <c r="C47" s="475"/>
      <c r="D47" s="475"/>
      <c r="E47" s="475"/>
      <c r="F47" s="475"/>
      <c r="G47" s="475"/>
      <c r="H47" s="475"/>
      <c r="I47" s="475"/>
      <c r="J47" s="475"/>
      <c r="K47" s="143"/>
      <c r="L47" s="143"/>
      <c r="M47" s="143"/>
      <c r="N47" s="143"/>
      <c r="O47" s="143"/>
      <c r="P47" s="143"/>
      <c r="Q47" s="143"/>
      <c r="R47" s="143"/>
      <c r="S47" s="143"/>
      <c r="T47" s="143"/>
      <c r="U47" s="143"/>
      <c r="V47" s="143"/>
      <c r="W47" s="143"/>
      <c r="X47" s="143"/>
      <c r="Y47" s="143"/>
    </row>
    <row r="48" spans="1:25" ht="72.75" customHeight="1">
      <c r="A48" s="143"/>
      <c r="B48" s="501"/>
      <c r="C48" s="507"/>
      <c r="D48" s="507"/>
      <c r="E48" s="507"/>
      <c r="F48" s="507"/>
      <c r="G48" s="507"/>
      <c r="H48" s="507"/>
      <c r="I48" s="507"/>
      <c r="J48" s="507"/>
      <c r="K48" s="507"/>
      <c r="L48" s="507"/>
      <c r="M48" s="200"/>
      <c r="N48" s="201"/>
      <c r="O48" s="201"/>
      <c r="P48" s="201"/>
      <c r="Q48" s="201"/>
      <c r="R48" s="143"/>
      <c r="S48" s="143"/>
      <c r="T48" s="143"/>
      <c r="U48" s="143"/>
      <c r="V48" s="143"/>
      <c r="W48" s="143"/>
      <c r="X48" s="143"/>
      <c r="Y48" s="143"/>
    </row>
  </sheetData>
  <sheetProtection algorithmName="SHA-512" hashValue="1Yb8T+Pg9vLAGao+cjmnY8fcVM9nf2SHmUF5grnXgGdH/+SMc867f5KUJbZv6I5K+63Zq6yngf01RGd1IaawYw==" saltValue="gAax0ZgKfT0FmILEITtCSQ==" spinCount="100000" sheet="1" formatCells="0" formatColumns="0" formatRows="0" insertColumns="0" insertRows="0" insertHyperlinks="0"/>
  <mergeCells count="60">
    <mergeCell ref="Q21:S21"/>
    <mergeCell ref="Q22:S22"/>
    <mergeCell ref="Q23:S23"/>
    <mergeCell ref="Q24:S24"/>
    <mergeCell ref="C29:F29"/>
    <mergeCell ref="H29:L29"/>
    <mergeCell ref="M26:Q26"/>
    <mergeCell ref="B26:F26"/>
    <mergeCell ref="H26:L26"/>
    <mergeCell ref="C27:F27"/>
    <mergeCell ref="C28:F28"/>
    <mergeCell ref="H27:L27"/>
    <mergeCell ref="H28:L28"/>
    <mergeCell ref="H38:L38"/>
    <mergeCell ref="H39:L39"/>
    <mergeCell ref="H40:L40"/>
    <mergeCell ref="H36:L36"/>
    <mergeCell ref="H31:L31"/>
    <mergeCell ref="B32:L32"/>
    <mergeCell ref="C33:F33"/>
    <mergeCell ref="H33:L33"/>
    <mergeCell ref="C36:F36"/>
    <mergeCell ref="H35:L35"/>
    <mergeCell ref="C35:F35"/>
    <mergeCell ref="B48:L48"/>
    <mergeCell ref="H41:L41"/>
    <mergeCell ref="H42:L42"/>
    <mergeCell ref="H44:L44"/>
    <mergeCell ref="B43:L43"/>
    <mergeCell ref="B47:J4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Y7:Y8"/>
    <mergeCell ref="N7:O7"/>
    <mergeCell ref="P7:Q7"/>
    <mergeCell ref="R7:S7"/>
    <mergeCell ref="D7:E7"/>
    <mergeCell ref="F7:G7"/>
    <mergeCell ref="H7:I7"/>
    <mergeCell ref="J7:K7"/>
    <mergeCell ref="L7:M7"/>
    <mergeCell ref="C30:F30"/>
    <mergeCell ref="H30:L30"/>
    <mergeCell ref="H34:L34"/>
    <mergeCell ref="C31:F31"/>
    <mergeCell ref="C34:F34"/>
  </mergeCells>
  <dataValidations count="1">
    <dataValidation type="list" allowBlank="1" showInputMessage="1" showErrorMessage="1" sqref="G44:G45 G27:G31 G34:G42">
      <formula1>$B$1:$B$2</formula1>
    </dataValidation>
  </dataValidations>
  <pageMargins left="0.25" right="0.25" top="0.75" bottom="0.75" header="0.3" footer="0.3"/>
  <pageSetup paperSize="9" scale="3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I62"/>
  <sheetViews>
    <sheetView showGridLines="0" zoomScale="90" zoomScaleNormal="90" workbookViewId="0">
      <selection activeCell="H39" sqref="H39"/>
    </sheetView>
  </sheetViews>
  <sheetFormatPr defaultColWidth="11.5703125" defaultRowHeight="15"/>
  <cols>
    <col min="1" max="1" width="4.5703125" customWidth="1"/>
    <col min="3" max="3" width="47.85546875" customWidth="1"/>
    <col min="4" max="5" width="10.42578125" customWidth="1"/>
    <col min="6" max="6" width="13.42578125" customWidth="1"/>
    <col min="7" max="7" width="32.28515625" customWidth="1"/>
    <col min="8" max="8" width="46" customWidth="1"/>
    <col min="9" max="9" width="53.7109375" customWidth="1"/>
  </cols>
  <sheetData>
    <row r="1" spans="1:9" ht="15.6" customHeight="1">
      <c r="A1" s="170"/>
      <c r="B1" s="170" t="s">
        <v>110</v>
      </c>
      <c r="C1" s="143"/>
      <c r="D1" s="100" t="s">
        <v>10</v>
      </c>
      <c r="E1" s="143"/>
      <c r="F1" s="143"/>
      <c r="G1" s="108"/>
      <c r="H1" s="108"/>
      <c r="I1" s="143"/>
    </row>
    <row r="2" spans="1:9" ht="15.6" customHeight="1">
      <c r="A2" s="170"/>
      <c r="B2" s="170" t="s">
        <v>111</v>
      </c>
      <c r="C2" s="143"/>
      <c r="D2" s="101" t="s">
        <v>538</v>
      </c>
      <c r="E2" s="143"/>
      <c r="F2" s="143"/>
      <c r="G2" s="108"/>
      <c r="H2" s="108"/>
      <c r="I2" s="143"/>
    </row>
    <row r="3" spans="1:9">
      <c r="A3" s="143"/>
      <c r="B3" s="143"/>
      <c r="C3" s="143"/>
      <c r="D3" s="143"/>
      <c r="E3" s="143"/>
      <c r="F3" s="143"/>
      <c r="G3" s="108"/>
      <c r="H3" s="108"/>
      <c r="I3" s="143"/>
    </row>
    <row r="4" spans="1:9">
      <c r="A4" s="143"/>
      <c r="B4" s="143"/>
      <c r="C4" s="143"/>
      <c r="D4" s="64" t="s">
        <v>509</v>
      </c>
      <c r="E4" s="65"/>
      <c r="F4" s="65"/>
      <c r="G4" s="108"/>
      <c r="H4" s="108"/>
      <c r="I4" s="143"/>
    </row>
    <row r="5" spans="1:9" ht="21" customHeight="1">
      <c r="A5" s="144"/>
      <c r="B5" s="6" t="s">
        <v>388</v>
      </c>
      <c r="C5" s="7"/>
      <c r="D5" s="7"/>
      <c r="E5" s="39"/>
      <c r="F5" s="7"/>
      <c r="G5" s="210"/>
      <c r="H5" s="210"/>
      <c r="I5" s="144"/>
    </row>
    <row r="6" spans="1:9" ht="15.75" customHeight="1">
      <c r="A6" s="143"/>
      <c r="B6" s="211"/>
      <c r="C6" s="143"/>
      <c r="D6" s="143"/>
      <c r="E6" s="143"/>
      <c r="F6" s="143"/>
      <c r="G6" s="108"/>
      <c r="H6" s="108"/>
      <c r="I6" s="143"/>
    </row>
    <row r="7" spans="1:9" ht="21" customHeight="1">
      <c r="A7" s="143"/>
      <c r="B7" s="526" t="s">
        <v>185</v>
      </c>
      <c r="C7" s="527"/>
      <c r="D7" s="527"/>
      <c r="E7" s="527"/>
      <c r="F7" s="527"/>
      <c r="G7" s="527"/>
      <c r="H7" s="528"/>
      <c r="I7" s="143"/>
    </row>
    <row r="8" spans="1:9" ht="16.5" customHeight="1">
      <c r="A8" s="143"/>
      <c r="B8" s="212"/>
      <c r="C8" s="143"/>
      <c r="D8" s="143"/>
      <c r="E8" s="143"/>
      <c r="F8" s="143"/>
      <c r="G8" s="108"/>
      <c r="H8" s="108"/>
      <c r="I8" s="143"/>
    </row>
    <row r="9" spans="1:9" ht="11.25" customHeight="1">
      <c r="A9" s="143"/>
      <c r="B9" s="143"/>
      <c r="C9" s="143"/>
      <c r="D9" s="143"/>
      <c r="E9" s="213"/>
      <c r="F9" s="143"/>
      <c r="G9" s="102"/>
      <c r="H9" s="214"/>
      <c r="I9" s="108"/>
    </row>
    <row r="10" spans="1:9" ht="55.9" customHeight="1">
      <c r="A10" s="143"/>
      <c r="B10" s="98" t="s">
        <v>158</v>
      </c>
      <c r="C10" s="98" t="s">
        <v>30</v>
      </c>
      <c r="D10" s="215" t="s">
        <v>186</v>
      </c>
      <c r="E10" s="216" t="s">
        <v>187</v>
      </c>
      <c r="F10" s="217" t="s">
        <v>543</v>
      </c>
      <c r="G10" s="218" t="s">
        <v>188</v>
      </c>
      <c r="H10" s="192" t="s">
        <v>189</v>
      </c>
      <c r="I10" s="219" t="s">
        <v>493</v>
      </c>
    </row>
    <row r="11" spans="1:9" ht="31.15" customHeight="1">
      <c r="A11" s="143"/>
      <c r="B11" s="529" t="s">
        <v>190</v>
      </c>
      <c r="C11" s="530"/>
      <c r="D11" s="530"/>
      <c r="E11" s="530"/>
      <c r="F11" s="530"/>
      <c r="G11" s="530"/>
      <c r="H11" s="530"/>
      <c r="I11" s="531"/>
    </row>
    <row r="12" spans="1:9" ht="18.75" customHeight="1">
      <c r="A12" s="143"/>
      <c r="B12" s="173" t="s">
        <v>234</v>
      </c>
      <c r="C12" s="175"/>
      <c r="D12" s="220" t="s">
        <v>191</v>
      </c>
      <c r="E12" s="221" t="s">
        <v>191</v>
      </c>
      <c r="F12" s="222" t="s">
        <v>191</v>
      </c>
      <c r="G12" s="223"/>
      <c r="H12" s="224"/>
      <c r="I12" s="225"/>
    </row>
    <row r="13" spans="1:9" ht="116.25">
      <c r="A13" s="143"/>
      <c r="B13" s="105">
        <v>1</v>
      </c>
      <c r="C13" s="402" t="s">
        <v>192</v>
      </c>
      <c r="D13" s="226"/>
      <c r="E13" s="226" t="s">
        <v>513</v>
      </c>
      <c r="F13" s="236" t="s">
        <v>110</v>
      </c>
      <c r="G13" s="227" t="s">
        <v>518</v>
      </c>
      <c r="H13" s="209"/>
      <c r="I13" s="63" t="s">
        <v>612</v>
      </c>
    </row>
    <row r="14" spans="1:9" ht="60">
      <c r="A14" s="143"/>
      <c r="B14" s="105">
        <v>2</v>
      </c>
      <c r="C14" s="112" t="s">
        <v>193</v>
      </c>
      <c r="D14" s="226" t="s">
        <v>513</v>
      </c>
      <c r="E14" s="226" t="s">
        <v>513</v>
      </c>
      <c r="F14" s="235" t="s">
        <v>111</v>
      </c>
      <c r="G14" s="228"/>
      <c r="H14" s="229"/>
      <c r="I14" s="63" t="s">
        <v>530</v>
      </c>
    </row>
    <row r="15" spans="1:9" ht="21" customHeight="1">
      <c r="A15" s="143"/>
      <c r="B15" s="105">
        <v>3</v>
      </c>
      <c r="C15" s="112" t="s">
        <v>194</v>
      </c>
      <c r="D15" s="226" t="s">
        <v>511</v>
      </c>
      <c r="E15" s="226" t="s">
        <v>511</v>
      </c>
      <c r="F15" s="235" t="s">
        <v>511</v>
      </c>
      <c r="G15" s="230"/>
      <c r="H15" s="229"/>
      <c r="I15" s="63"/>
    </row>
    <row r="16" spans="1:9" ht="28.9" customHeight="1">
      <c r="A16" s="143"/>
      <c r="B16" s="105">
        <v>4</v>
      </c>
      <c r="C16" s="231" t="s">
        <v>195</v>
      </c>
      <c r="D16" s="226" t="s">
        <v>511</v>
      </c>
      <c r="E16" s="226" t="s">
        <v>511</v>
      </c>
      <c r="F16" s="235" t="s">
        <v>511</v>
      </c>
      <c r="G16" s="230"/>
      <c r="H16" s="229"/>
      <c r="I16" s="63"/>
    </row>
    <row r="17" spans="1:9" ht="45">
      <c r="A17" s="143"/>
      <c r="B17" s="105">
        <v>5</v>
      </c>
      <c r="C17" s="231" t="s">
        <v>196</v>
      </c>
      <c r="D17" s="226" t="s">
        <v>513</v>
      </c>
      <c r="E17" s="226" t="s">
        <v>513</v>
      </c>
      <c r="F17" s="235" t="s">
        <v>111</v>
      </c>
      <c r="G17" s="230"/>
      <c r="H17" s="229"/>
      <c r="I17" s="63" t="s">
        <v>531</v>
      </c>
    </row>
    <row r="18" spans="1:9" ht="18.75" customHeight="1">
      <c r="A18" s="143"/>
      <c r="B18" s="173" t="s">
        <v>235</v>
      </c>
      <c r="C18" s="175"/>
      <c r="D18" s="220" t="s">
        <v>191</v>
      </c>
      <c r="E18" s="221" t="s">
        <v>191</v>
      </c>
      <c r="F18" s="222" t="s">
        <v>191</v>
      </c>
      <c r="G18" s="232" t="s">
        <v>188</v>
      </c>
      <c r="H18" s="224"/>
      <c r="I18" s="225"/>
    </row>
    <row r="19" spans="1:9" ht="135">
      <c r="A19" s="143"/>
      <c r="B19" s="105">
        <v>6</v>
      </c>
      <c r="C19" s="106" t="s">
        <v>197</v>
      </c>
      <c r="D19" s="226"/>
      <c r="E19" s="226" t="s">
        <v>513</v>
      </c>
      <c r="F19" s="236" t="s">
        <v>110</v>
      </c>
      <c r="G19" s="227" t="s">
        <v>518</v>
      </c>
      <c r="H19" s="403"/>
      <c r="I19" s="63" t="s">
        <v>611</v>
      </c>
    </row>
    <row r="20" spans="1:9" ht="29.45" customHeight="1">
      <c r="A20" s="143"/>
      <c r="B20" s="105">
        <v>7</v>
      </c>
      <c r="C20" s="112" t="s">
        <v>198</v>
      </c>
      <c r="D20" s="226" t="s">
        <v>511</v>
      </c>
      <c r="E20" s="226" t="s">
        <v>511</v>
      </c>
      <c r="F20" s="235" t="s">
        <v>511</v>
      </c>
      <c r="G20" s="230"/>
      <c r="H20" s="229"/>
      <c r="I20" s="63"/>
    </row>
    <row r="21" spans="1:9" ht="27" customHeight="1">
      <c r="A21" s="143"/>
      <c r="B21" s="105">
        <v>8</v>
      </c>
      <c r="C21" s="112" t="s">
        <v>95</v>
      </c>
      <c r="D21" s="226" t="s">
        <v>511</v>
      </c>
      <c r="E21" s="226" t="s">
        <v>511</v>
      </c>
      <c r="F21" s="235" t="s">
        <v>511</v>
      </c>
      <c r="G21" s="230"/>
      <c r="H21" s="229"/>
      <c r="I21" s="63"/>
    </row>
    <row r="22" spans="1:9" ht="28.9" customHeight="1">
      <c r="A22" s="143"/>
      <c r="B22" s="105">
        <v>9</v>
      </c>
      <c r="C22" s="112" t="s">
        <v>199</v>
      </c>
      <c r="D22" s="226" t="s">
        <v>511</v>
      </c>
      <c r="E22" s="226" t="s">
        <v>511</v>
      </c>
      <c r="F22" s="235" t="s">
        <v>511</v>
      </c>
      <c r="G22" s="230"/>
      <c r="H22" s="229"/>
      <c r="I22" s="63"/>
    </row>
    <row r="23" spans="1:9" ht="81" customHeight="1">
      <c r="A23" s="143"/>
      <c r="B23" s="105">
        <v>10</v>
      </c>
      <c r="C23" s="112" t="s">
        <v>200</v>
      </c>
      <c r="D23" s="226" t="s">
        <v>513</v>
      </c>
      <c r="E23" s="226" t="s">
        <v>513</v>
      </c>
      <c r="F23" s="235" t="s">
        <v>111</v>
      </c>
      <c r="G23" s="230"/>
      <c r="H23" s="229"/>
      <c r="I23" s="63" t="s">
        <v>532</v>
      </c>
    </row>
    <row r="24" spans="1:9" ht="20.25" customHeight="1">
      <c r="A24" s="143"/>
      <c r="B24" s="105">
        <v>11</v>
      </c>
      <c r="C24" s="112" t="s">
        <v>201</v>
      </c>
      <c r="D24" s="226" t="s">
        <v>511</v>
      </c>
      <c r="E24" s="226" t="s">
        <v>511</v>
      </c>
      <c r="F24" s="235" t="s">
        <v>511</v>
      </c>
      <c r="G24" s="230"/>
      <c r="H24" s="229"/>
      <c r="I24" s="63"/>
    </row>
    <row r="25" spans="1:9" ht="31.15" customHeight="1">
      <c r="A25" s="143"/>
      <c r="B25" s="529" t="s">
        <v>202</v>
      </c>
      <c r="C25" s="530"/>
      <c r="D25" s="530"/>
      <c r="E25" s="530"/>
      <c r="F25" s="530"/>
      <c r="G25" s="530"/>
      <c r="H25" s="530"/>
      <c r="I25" s="531"/>
    </row>
    <row r="26" spans="1:9" ht="18.75" customHeight="1">
      <c r="A26" s="143"/>
      <c r="B26" s="173" t="s">
        <v>236</v>
      </c>
      <c r="C26" s="175"/>
      <c r="D26" s="220" t="s">
        <v>191</v>
      </c>
      <c r="E26" s="221" t="s">
        <v>191</v>
      </c>
      <c r="F26" s="222" t="s">
        <v>191</v>
      </c>
      <c r="G26" s="232" t="s">
        <v>188</v>
      </c>
      <c r="H26" s="224"/>
      <c r="I26" s="225"/>
    </row>
    <row r="27" spans="1:9" ht="75">
      <c r="A27" s="143"/>
      <c r="B27" s="105">
        <v>12</v>
      </c>
      <c r="C27" s="106" t="s">
        <v>203</v>
      </c>
      <c r="D27" s="226" t="s">
        <v>513</v>
      </c>
      <c r="E27" s="226" t="s">
        <v>513</v>
      </c>
      <c r="F27" s="236" t="s">
        <v>111</v>
      </c>
      <c r="G27" s="227" t="s">
        <v>518</v>
      </c>
      <c r="H27" s="403">
        <v>2027</v>
      </c>
      <c r="I27" s="63" t="s">
        <v>613</v>
      </c>
    </row>
    <row r="28" spans="1:9" ht="79.900000000000006" customHeight="1">
      <c r="A28" s="143"/>
      <c r="B28" s="105">
        <v>13</v>
      </c>
      <c r="C28" s="112" t="s">
        <v>204</v>
      </c>
      <c r="D28" s="226" t="s">
        <v>513</v>
      </c>
      <c r="E28" s="226" t="s">
        <v>513</v>
      </c>
      <c r="F28" s="235" t="s">
        <v>110</v>
      </c>
      <c r="G28" s="230"/>
      <c r="H28" s="229"/>
      <c r="I28" s="63" t="s">
        <v>533</v>
      </c>
    </row>
    <row r="29" spans="1:9" ht="18.75" customHeight="1">
      <c r="A29" s="143"/>
      <c r="B29" s="105">
        <v>14</v>
      </c>
      <c r="C29" s="112" t="s">
        <v>205</v>
      </c>
      <c r="D29" s="226" t="s">
        <v>511</v>
      </c>
      <c r="E29" s="226" t="s">
        <v>511</v>
      </c>
      <c r="F29" s="235" t="s">
        <v>511</v>
      </c>
      <c r="G29" s="230"/>
      <c r="H29" s="229"/>
      <c r="I29" s="63"/>
    </row>
    <row r="30" spans="1:9">
      <c r="A30" s="143"/>
      <c r="B30" s="105">
        <v>15</v>
      </c>
      <c r="C30" s="112" t="s">
        <v>206</v>
      </c>
      <c r="D30" s="226" t="s">
        <v>511</v>
      </c>
      <c r="E30" s="226" t="s">
        <v>511</v>
      </c>
      <c r="F30" s="235" t="s">
        <v>511</v>
      </c>
      <c r="G30" s="230"/>
      <c r="H30" s="229"/>
      <c r="I30" s="63"/>
    </row>
    <row r="31" spans="1:9" ht="45">
      <c r="A31" s="143"/>
      <c r="B31" s="105">
        <v>16</v>
      </c>
      <c r="C31" s="112" t="s">
        <v>207</v>
      </c>
      <c r="D31" s="226" t="s">
        <v>513</v>
      </c>
      <c r="E31" s="226" t="s">
        <v>513</v>
      </c>
      <c r="F31" s="235" t="s">
        <v>111</v>
      </c>
      <c r="G31" s="230"/>
      <c r="H31" s="229"/>
      <c r="I31" s="63" t="s">
        <v>534</v>
      </c>
    </row>
    <row r="32" spans="1:9" ht="18.75" customHeight="1">
      <c r="A32" s="143"/>
      <c r="B32" s="173" t="s">
        <v>237</v>
      </c>
      <c r="C32" s="175"/>
      <c r="D32" s="220" t="s">
        <v>191</v>
      </c>
      <c r="E32" s="221" t="s">
        <v>191</v>
      </c>
      <c r="F32" s="222" t="s">
        <v>191</v>
      </c>
      <c r="G32" s="232" t="s">
        <v>188</v>
      </c>
      <c r="H32" s="224"/>
      <c r="I32" s="225"/>
    </row>
    <row r="33" spans="1:9" ht="72.599999999999994" customHeight="1">
      <c r="A33" s="143"/>
      <c r="B33" s="105">
        <v>17</v>
      </c>
      <c r="C33" s="106" t="s">
        <v>208</v>
      </c>
      <c r="D33" s="226" t="s">
        <v>511</v>
      </c>
      <c r="E33" s="226" t="s">
        <v>511</v>
      </c>
      <c r="F33" s="236" t="s">
        <v>111</v>
      </c>
      <c r="G33" s="227" t="s">
        <v>512</v>
      </c>
      <c r="H33" s="403">
        <v>2027</v>
      </c>
      <c r="I33" s="63"/>
    </row>
    <row r="34" spans="1:9" ht="90">
      <c r="A34" s="143"/>
      <c r="B34" s="105">
        <v>18</v>
      </c>
      <c r="C34" s="112" t="s">
        <v>209</v>
      </c>
      <c r="D34" s="226" t="s">
        <v>513</v>
      </c>
      <c r="E34" s="226" t="s">
        <v>513</v>
      </c>
      <c r="F34" s="235" t="s">
        <v>110</v>
      </c>
      <c r="G34" s="230"/>
      <c r="H34" s="229"/>
      <c r="I34" s="63" t="s">
        <v>535</v>
      </c>
    </row>
    <row r="35" spans="1:9" ht="21" customHeight="1">
      <c r="A35" s="143"/>
      <c r="B35" s="105">
        <v>19</v>
      </c>
      <c r="C35" s="112" t="s">
        <v>205</v>
      </c>
      <c r="D35" s="226" t="s">
        <v>511</v>
      </c>
      <c r="E35" s="226" t="s">
        <v>511</v>
      </c>
      <c r="F35" s="235" t="s">
        <v>511</v>
      </c>
      <c r="G35" s="230"/>
      <c r="H35" s="229"/>
      <c r="I35" s="63"/>
    </row>
    <row r="36" spans="1:9" ht="22.5" customHeight="1">
      <c r="A36" s="143"/>
      <c r="B36" s="105">
        <v>20</v>
      </c>
      <c r="C36" s="112" t="s">
        <v>210</v>
      </c>
      <c r="D36" s="226" t="s">
        <v>511</v>
      </c>
      <c r="E36" s="226" t="s">
        <v>511</v>
      </c>
      <c r="F36" s="235" t="s">
        <v>511</v>
      </c>
      <c r="G36" s="230"/>
      <c r="H36" s="229"/>
      <c r="I36" s="63"/>
    </row>
    <row r="37" spans="1:9" ht="15" customHeight="1">
      <c r="A37" s="143"/>
      <c r="B37" s="105">
        <v>21</v>
      </c>
      <c r="C37" s="112" t="s">
        <v>427</v>
      </c>
      <c r="D37" s="226" t="s">
        <v>511</v>
      </c>
      <c r="E37" s="226" t="s">
        <v>511</v>
      </c>
      <c r="F37" s="235" t="s">
        <v>111</v>
      </c>
      <c r="G37" s="233"/>
      <c r="H37" s="229"/>
      <c r="I37" s="63"/>
    </row>
    <row r="38" spans="1:9" ht="18.75" customHeight="1">
      <c r="A38" s="143"/>
      <c r="B38" s="173" t="s">
        <v>211</v>
      </c>
      <c r="C38" s="175"/>
      <c r="D38" s="220" t="s">
        <v>191</v>
      </c>
      <c r="E38" s="221" t="s">
        <v>191</v>
      </c>
      <c r="F38" s="222" t="s">
        <v>191</v>
      </c>
      <c r="G38" s="232" t="s">
        <v>188</v>
      </c>
      <c r="H38" s="224"/>
      <c r="I38" s="225"/>
    </row>
    <row r="39" spans="1:9" ht="75">
      <c r="A39" s="143"/>
      <c r="B39" s="105">
        <v>22</v>
      </c>
      <c r="C39" s="106" t="s">
        <v>212</v>
      </c>
      <c r="D39" s="226" t="s">
        <v>513</v>
      </c>
      <c r="E39" s="226" t="s">
        <v>513</v>
      </c>
      <c r="F39" s="236" t="s">
        <v>111</v>
      </c>
      <c r="G39" s="227" t="s">
        <v>518</v>
      </c>
      <c r="H39" s="417">
        <v>2027</v>
      </c>
      <c r="I39" s="63"/>
    </row>
    <row r="40" spans="1:9" ht="29.45" customHeight="1">
      <c r="A40" s="143"/>
      <c r="B40" s="105">
        <v>23</v>
      </c>
      <c r="C40" s="112" t="s">
        <v>213</v>
      </c>
      <c r="D40" s="226" t="s">
        <v>513</v>
      </c>
      <c r="E40" s="226" t="s">
        <v>513</v>
      </c>
      <c r="F40" s="235" t="s">
        <v>110</v>
      </c>
      <c r="G40" s="228"/>
      <c r="H40" s="229"/>
      <c r="I40" s="63"/>
    </row>
    <row r="41" spans="1:9" ht="30">
      <c r="A41" s="143"/>
      <c r="B41" s="105">
        <v>24</v>
      </c>
      <c r="C41" s="112" t="s">
        <v>214</v>
      </c>
      <c r="D41" s="226" t="s">
        <v>513</v>
      </c>
      <c r="E41" s="226" t="s">
        <v>513</v>
      </c>
      <c r="F41" s="235" t="s">
        <v>111</v>
      </c>
      <c r="G41" s="230"/>
      <c r="H41" s="229"/>
      <c r="I41" s="292"/>
    </row>
    <row r="42" spans="1:9">
      <c r="A42" s="143"/>
      <c r="B42" s="105">
        <v>25</v>
      </c>
      <c r="C42" s="112" t="s">
        <v>215</v>
      </c>
      <c r="D42" s="226" t="s">
        <v>511</v>
      </c>
      <c r="E42" s="226" t="s">
        <v>511</v>
      </c>
      <c r="F42" s="235" t="s">
        <v>511</v>
      </c>
      <c r="G42" s="230"/>
      <c r="H42" s="229"/>
      <c r="I42" s="63"/>
    </row>
    <row r="43" spans="1:9">
      <c r="A43" s="143"/>
      <c r="B43" s="143"/>
      <c r="C43" s="150"/>
      <c r="D43" s="107"/>
      <c r="E43" s="107"/>
      <c r="F43" s="107"/>
      <c r="G43" s="109"/>
      <c r="H43" s="234"/>
      <c r="I43" s="143"/>
    </row>
    <row r="44" spans="1:9" ht="15.6" customHeight="1">
      <c r="A44" s="143"/>
      <c r="B44" s="534" t="s">
        <v>442</v>
      </c>
      <c r="C44" s="534"/>
      <c r="D44" s="534"/>
      <c r="E44" s="534"/>
      <c r="F44" s="534"/>
      <c r="G44" s="534"/>
      <c r="H44" s="534"/>
      <c r="I44" s="143"/>
    </row>
    <row r="45" spans="1:9" ht="72.75" customHeight="1">
      <c r="A45" s="143"/>
      <c r="B45" s="532" t="s">
        <v>614</v>
      </c>
      <c r="C45" s="507"/>
      <c r="D45" s="507"/>
      <c r="E45" s="507"/>
      <c r="F45" s="507"/>
      <c r="G45" s="507"/>
      <c r="H45" s="507"/>
      <c r="I45" s="533"/>
    </row>
    <row r="62" ht="15" customHeight="1"/>
  </sheetData>
  <sheetProtection algorithmName="SHA-512" hashValue="qQKwyYJEDZ/EoX73HXi+odOWP9Us1wYWGYuuKFGIOEyNX4K4Up7ECTJyyAzP5KESdjeg8fWVsioF8HGj7tGqaw==" saltValue="guT9RPykjhcHzXGkRI+tOA=="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formula1>$A$1:$A$2</formula1>
    </dataValidation>
    <dataValidation type="list" allowBlank="1" showInputMessage="1" showErrorMessage="1" sqref="D13:F17 D39:F42 D27:F31 D33:F37 D19:F24">
      <formula1>$B$1:$B$2</formula1>
    </dataValidation>
  </dataValidations>
  <hyperlinks>
    <hyperlink ref="B45" r:id="rId1" display="https://censusindia.gov.in/census.website/data/VSREPORT"/>
  </hyperlinks>
  <pageMargins left="0.25" right="0.25" top="0.75" bottom="0.75" header="0.3" footer="0.3"/>
  <pageSetup paperSize="9" scale="61"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K95"/>
  <sheetViews>
    <sheetView showGridLines="0" topLeftCell="A82" zoomScaleNormal="100" workbookViewId="0">
      <selection activeCell="C14" sqref="C14:D14"/>
    </sheetView>
  </sheetViews>
  <sheetFormatPr defaultColWidth="11.5703125" defaultRowHeight="15"/>
  <cols>
    <col min="1" max="1" width="2.7109375" customWidth="1"/>
    <col min="2" max="2" width="8" customWidth="1"/>
    <col min="3" max="3" width="4.140625" customWidth="1"/>
    <col min="4" max="4" width="79.7109375" customWidth="1"/>
    <col min="5" max="5" width="13.5703125" customWidth="1"/>
    <col min="6" max="6" width="61.85546875" style="339" customWidth="1"/>
  </cols>
  <sheetData>
    <row r="1" spans="1:11" ht="15.75">
      <c r="A1" s="1"/>
      <c r="B1" s="240" t="s">
        <v>110</v>
      </c>
      <c r="C1" s="240"/>
      <c r="D1" s="241"/>
      <c r="E1" s="1"/>
      <c r="F1" s="324"/>
      <c r="G1" s="1"/>
      <c r="H1" s="1"/>
      <c r="I1" s="1"/>
      <c r="J1" s="1"/>
      <c r="K1" s="1"/>
    </row>
    <row r="2" spans="1:11" ht="15.6" customHeight="1">
      <c r="A2" s="1"/>
      <c r="B2" s="240" t="s">
        <v>111</v>
      </c>
      <c r="C2" s="240"/>
      <c r="D2" s="242"/>
      <c r="E2" s="100" t="s">
        <v>10</v>
      </c>
      <c r="F2" s="325"/>
      <c r="G2" s="1"/>
      <c r="H2" s="1"/>
      <c r="I2" s="1"/>
      <c r="J2" s="1"/>
      <c r="K2" s="1"/>
    </row>
    <row r="3" spans="1:11" ht="15" customHeight="1">
      <c r="A3" s="1"/>
      <c r="B3" s="240" t="s">
        <v>112</v>
      </c>
      <c r="C3" s="240"/>
      <c r="D3" s="241"/>
      <c r="E3" s="101" t="s">
        <v>538</v>
      </c>
      <c r="F3" s="325"/>
      <c r="G3" s="1"/>
      <c r="H3" s="1"/>
      <c r="I3" s="1"/>
      <c r="J3" s="1"/>
      <c r="K3" s="1"/>
    </row>
    <row r="4" spans="1:11" ht="15.75">
      <c r="A4" s="1"/>
      <c r="B4" s="244"/>
      <c r="C4" s="244"/>
      <c r="D4" s="241"/>
      <c r="E4" s="1"/>
      <c r="F4" s="324"/>
      <c r="G4" s="1"/>
      <c r="H4" s="1"/>
      <c r="I4" s="1"/>
      <c r="J4" s="1"/>
      <c r="K4" s="1"/>
    </row>
    <row r="5" spans="1:11" ht="15.75">
      <c r="A5" s="1"/>
      <c r="B5" s="244"/>
      <c r="C5" s="244"/>
      <c r="D5" s="241"/>
      <c r="E5" s="64" t="s">
        <v>509</v>
      </c>
      <c r="F5" s="326"/>
      <c r="G5" s="1"/>
      <c r="H5" s="1"/>
      <c r="I5" s="1"/>
      <c r="J5" s="1"/>
      <c r="K5" s="1"/>
    </row>
    <row r="6" spans="1:11" ht="21" customHeight="1">
      <c r="A6" s="144"/>
      <c r="B6" s="245" t="s">
        <v>389</v>
      </c>
      <c r="C6" s="111"/>
      <c r="D6" s="111"/>
      <c r="E6" s="39"/>
      <c r="F6" s="327"/>
      <c r="G6" s="144"/>
      <c r="H6" s="144"/>
      <c r="I6" s="144"/>
      <c r="J6" s="144"/>
      <c r="K6" s="144"/>
    </row>
    <row r="7" spans="1:11" ht="5.25" customHeight="1">
      <c r="A7" s="1"/>
      <c r="B7" s="549"/>
      <c r="C7" s="549"/>
      <c r="D7" s="549"/>
      <c r="E7" s="1"/>
      <c r="F7" s="324"/>
      <c r="G7" s="1"/>
      <c r="H7" s="1"/>
      <c r="I7" s="1"/>
      <c r="J7" s="1"/>
      <c r="K7" s="1"/>
    </row>
    <row r="8" spans="1:11" ht="83.25" customHeight="1">
      <c r="A8" s="1"/>
      <c r="B8" s="552" t="s">
        <v>296</v>
      </c>
      <c r="C8" s="552"/>
      <c r="D8" s="552"/>
      <c r="E8" s="552"/>
      <c r="F8" s="552"/>
      <c r="G8" s="1"/>
      <c r="H8" s="1"/>
      <c r="I8" s="1"/>
      <c r="J8" s="1"/>
      <c r="K8" s="1"/>
    </row>
    <row r="9" spans="1:11" ht="4.5" customHeight="1">
      <c r="A9" s="1"/>
      <c r="B9" s="244"/>
      <c r="C9" s="244"/>
      <c r="D9" s="246"/>
      <c r="E9" s="1"/>
      <c r="F9" s="324"/>
      <c r="G9" s="1"/>
      <c r="H9" s="1"/>
      <c r="I9" s="1"/>
      <c r="J9" s="1"/>
      <c r="K9" s="1"/>
    </row>
    <row r="10" spans="1:11" ht="28.5" customHeight="1">
      <c r="A10" s="1"/>
      <c r="B10" s="555" t="s">
        <v>113</v>
      </c>
      <c r="C10" s="555"/>
      <c r="D10" s="555"/>
      <c r="E10" s="555"/>
      <c r="F10" s="555"/>
      <c r="G10" s="247"/>
      <c r="H10" s="248"/>
      <c r="I10" s="248"/>
      <c r="J10" s="1"/>
      <c r="K10" s="1"/>
    </row>
    <row r="11" spans="1:11" ht="15.75">
      <c r="A11" s="1"/>
      <c r="B11" s="244"/>
      <c r="C11" s="244"/>
      <c r="D11" s="241"/>
      <c r="E11" s="1"/>
      <c r="F11" s="324"/>
      <c r="G11" s="1"/>
      <c r="H11" s="1"/>
      <c r="I11" s="1"/>
      <c r="J11" s="1"/>
      <c r="K11" s="1"/>
    </row>
    <row r="12" spans="1:11" ht="26.25" customHeight="1">
      <c r="A12" s="249"/>
      <c r="B12" s="250" t="s">
        <v>29</v>
      </c>
      <c r="C12" s="545" t="s">
        <v>114</v>
      </c>
      <c r="D12" s="546"/>
      <c r="E12" s="251" t="s">
        <v>299</v>
      </c>
      <c r="F12" s="328" t="s">
        <v>308</v>
      </c>
      <c r="G12" s="249"/>
      <c r="H12" s="249"/>
      <c r="I12" s="249"/>
      <c r="J12" s="249"/>
      <c r="K12" s="249"/>
    </row>
    <row r="13" spans="1:11" ht="37.5" customHeight="1">
      <c r="A13" s="1"/>
      <c r="B13" s="547" t="s">
        <v>115</v>
      </c>
      <c r="C13" s="547"/>
      <c r="D13" s="547"/>
      <c r="E13" s="251" t="s">
        <v>511</v>
      </c>
      <c r="F13" s="329"/>
      <c r="G13" s="1"/>
      <c r="H13" s="252" t="s">
        <v>117</v>
      </c>
      <c r="I13" s="253"/>
      <c r="J13" s="253"/>
      <c r="K13" s="1"/>
    </row>
    <row r="14" spans="1:11" ht="60">
      <c r="A14" s="254"/>
      <c r="B14" s="255">
        <v>1</v>
      </c>
      <c r="C14" s="561" t="s">
        <v>118</v>
      </c>
      <c r="D14" s="562"/>
      <c r="E14" s="237" t="s">
        <v>511</v>
      </c>
      <c r="F14" s="330" t="s">
        <v>568</v>
      </c>
      <c r="G14" s="254"/>
      <c r="H14" s="252" t="s">
        <v>119</v>
      </c>
      <c r="I14" s="256"/>
      <c r="J14" s="256"/>
      <c r="K14" s="254"/>
    </row>
    <row r="15" spans="1:11" ht="26.25" customHeight="1">
      <c r="A15" s="1"/>
      <c r="B15" s="548" t="s">
        <v>503</v>
      </c>
      <c r="C15" s="543"/>
      <c r="D15" s="543"/>
      <c r="E15" s="543"/>
      <c r="F15" s="544"/>
      <c r="G15" s="1"/>
      <c r="H15" s="252" t="s">
        <v>120</v>
      </c>
      <c r="I15" s="253"/>
      <c r="J15" s="253"/>
      <c r="K15" s="1"/>
    </row>
    <row r="16" spans="1:11" ht="33.6" customHeight="1">
      <c r="A16" s="1"/>
      <c r="B16" s="257">
        <v>1.1000000000000001</v>
      </c>
      <c r="C16" s="550" t="s">
        <v>121</v>
      </c>
      <c r="D16" s="551"/>
      <c r="E16" s="557" t="s">
        <v>557</v>
      </c>
      <c r="F16" s="558"/>
      <c r="G16" s="1"/>
      <c r="H16" s="252" t="s">
        <v>122</v>
      </c>
      <c r="I16" s="253"/>
      <c r="J16" s="253"/>
      <c r="K16" s="1"/>
    </row>
    <row r="17" spans="1:11" ht="26.25" customHeight="1">
      <c r="A17" s="1"/>
      <c r="B17" s="257">
        <v>1.2</v>
      </c>
      <c r="C17" s="550" t="s">
        <v>123</v>
      </c>
      <c r="D17" s="551"/>
      <c r="E17" s="557" t="s">
        <v>556</v>
      </c>
      <c r="F17" s="558"/>
      <c r="G17" s="1"/>
      <c r="H17" s="252" t="s">
        <v>124</v>
      </c>
      <c r="I17" s="253"/>
      <c r="J17" s="253"/>
      <c r="K17" s="1"/>
    </row>
    <row r="18" spans="1:11" ht="26.25" customHeight="1">
      <c r="A18" s="1"/>
      <c r="B18" s="257">
        <v>1.3</v>
      </c>
      <c r="C18" s="550" t="s">
        <v>126</v>
      </c>
      <c r="D18" s="551"/>
      <c r="E18" s="557" t="s">
        <v>569</v>
      </c>
      <c r="F18" s="558"/>
      <c r="G18" s="1"/>
      <c r="H18" s="252" t="s">
        <v>127</v>
      </c>
      <c r="I18" s="253"/>
      <c r="J18" s="253"/>
      <c r="K18" s="1"/>
    </row>
    <row r="19" spans="1:11" ht="26.25" customHeight="1">
      <c r="A19" s="1"/>
      <c r="B19" s="257">
        <v>1.4</v>
      </c>
      <c r="C19" s="550" t="s">
        <v>128</v>
      </c>
      <c r="D19" s="551"/>
      <c r="E19" s="208" t="s">
        <v>519</v>
      </c>
      <c r="F19" s="331" t="s">
        <v>570</v>
      </c>
      <c r="G19" s="1"/>
      <c r="H19" s="253"/>
      <c r="I19" s="253"/>
      <c r="J19" s="253"/>
      <c r="K19" s="1"/>
    </row>
    <row r="20" spans="1:11" ht="26.25" customHeight="1">
      <c r="A20" s="1"/>
      <c r="B20" s="257">
        <v>1.5</v>
      </c>
      <c r="C20" s="550" t="s">
        <v>129</v>
      </c>
      <c r="D20" s="551"/>
      <c r="E20" s="559" t="s">
        <v>518</v>
      </c>
      <c r="F20" s="560"/>
      <c r="G20" s="1"/>
      <c r="H20" s="1"/>
      <c r="I20" s="1"/>
      <c r="J20" s="1"/>
      <c r="K20" s="1"/>
    </row>
    <row r="21" spans="1:11" ht="26.25" customHeight="1">
      <c r="A21" s="1"/>
      <c r="B21" s="257">
        <v>1.6</v>
      </c>
      <c r="C21" s="550" t="s">
        <v>130</v>
      </c>
      <c r="D21" s="551"/>
      <c r="E21" s="553" t="s">
        <v>511</v>
      </c>
      <c r="F21" s="554"/>
      <c r="G21" s="1"/>
      <c r="H21" s="1"/>
      <c r="I21" s="1"/>
      <c r="J21" s="1"/>
      <c r="K21" s="1"/>
    </row>
    <row r="22" spans="1:11" ht="26.25" customHeight="1">
      <c r="A22" s="1"/>
      <c r="B22" s="257">
        <v>1.7</v>
      </c>
      <c r="C22" s="550" t="s">
        <v>131</v>
      </c>
      <c r="D22" s="551"/>
      <c r="E22" s="553" t="s">
        <v>558</v>
      </c>
      <c r="F22" s="554"/>
      <c r="G22" s="1"/>
      <c r="H22" s="1"/>
      <c r="I22" s="1"/>
      <c r="J22" s="1"/>
      <c r="K22" s="1"/>
    </row>
    <row r="23" spans="1:11" ht="18.75" customHeight="1">
      <c r="A23" s="253" t="s">
        <v>124</v>
      </c>
      <c r="B23" s="258" t="s">
        <v>132</v>
      </c>
      <c r="C23" s="259"/>
      <c r="D23" s="259"/>
      <c r="E23" s="260"/>
      <c r="F23" s="332"/>
      <c r="G23" s="1"/>
      <c r="H23" s="1"/>
      <c r="I23" s="1"/>
      <c r="J23" s="1"/>
      <c r="K23" s="1"/>
    </row>
    <row r="24" spans="1:11" ht="60" customHeight="1">
      <c r="A24" s="253" t="s">
        <v>125</v>
      </c>
      <c r="B24" s="563" t="s">
        <v>577</v>
      </c>
      <c r="C24" s="564"/>
      <c r="D24" s="564"/>
      <c r="E24" s="564"/>
      <c r="F24" s="565"/>
      <c r="G24" s="1"/>
      <c r="H24" s="1"/>
      <c r="I24" s="1"/>
      <c r="J24" s="1"/>
      <c r="K24" s="1"/>
    </row>
    <row r="25" spans="1:11" ht="30" customHeight="1">
      <c r="A25" s="253" t="s">
        <v>127</v>
      </c>
      <c r="B25" s="244"/>
      <c r="C25" s="244"/>
      <c r="D25" s="241"/>
      <c r="E25" s="1"/>
      <c r="F25" s="324"/>
      <c r="G25" s="1"/>
      <c r="H25" s="1"/>
      <c r="I25" s="1"/>
      <c r="J25" s="1"/>
      <c r="K25" s="1"/>
    </row>
    <row r="26" spans="1:11" ht="59.45" customHeight="1">
      <c r="A26" s="1"/>
      <c r="B26" s="555" t="s">
        <v>449</v>
      </c>
      <c r="C26" s="555"/>
      <c r="D26" s="555"/>
      <c r="E26" s="555"/>
      <c r="F26" s="555"/>
      <c r="G26" s="247"/>
      <c r="H26" s="247"/>
      <c r="I26" s="247"/>
      <c r="J26" s="1"/>
      <c r="K26" s="1"/>
    </row>
    <row r="27" spans="1:11" ht="6" customHeight="1">
      <c r="A27" s="1"/>
      <c r="B27" s="261"/>
      <c r="C27" s="261"/>
      <c r="D27" s="261"/>
      <c r="E27" s="262"/>
      <c r="F27" s="333"/>
      <c r="G27" s="247"/>
      <c r="H27" s="247"/>
      <c r="I27" s="247"/>
      <c r="J27" s="1"/>
      <c r="K27" s="1"/>
    </row>
    <row r="28" spans="1:11" ht="54" customHeight="1">
      <c r="A28" s="1"/>
      <c r="B28" s="556" t="s">
        <v>133</v>
      </c>
      <c r="C28" s="556"/>
      <c r="D28" s="556"/>
      <c r="E28" s="556"/>
      <c r="F28" s="556"/>
      <c r="G28" s="247"/>
      <c r="H28" s="247"/>
      <c r="I28" s="247"/>
      <c r="J28" s="1"/>
      <c r="K28" s="1"/>
    </row>
    <row r="29" spans="1:11" ht="26.25" customHeight="1">
      <c r="A29" s="249"/>
      <c r="B29" s="250" t="s">
        <v>29</v>
      </c>
      <c r="C29" s="545" t="s">
        <v>114</v>
      </c>
      <c r="D29" s="546"/>
      <c r="E29" s="251" t="s">
        <v>299</v>
      </c>
      <c r="F29" s="328" t="s">
        <v>308</v>
      </c>
      <c r="G29" s="249"/>
      <c r="H29" s="249"/>
      <c r="I29" s="249"/>
      <c r="J29" s="249"/>
      <c r="K29" s="249"/>
    </row>
    <row r="30" spans="1:11" ht="37.5" customHeight="1">
      <c r="A30" s="1"/>
      <c r="B30" s="547" t="s">
        <v>134</v>
      </c>
      <c r="C30" s="547"/>
      <c r="D30" s="547"/>
      <c r="E30" s="251" t="s">
        <v>513</v>
      </c>
      <c r="F30" s="329"/>
      <c r="G30" s="1"/>
      <c r="H30" s="1"/>
      <c r="I30" s="1"/>
      <c r="J30" s="1"/>
      <c r="K30" s="1"/>
    </row>
    <row r="31" spans="1:11" ht="56.45" customHeight="1">
      <c r="A31" s="254"/>
      <c r="B31" s="263">
        <v>2</v>
      </c>
      <c r="C31" s="575" t="s">
        <v>486</v>
      </c>
      <c r="D31" s="576"/>
      <c r="E31" s="237"/>
      <c r="F31" s="323"/>
      <c r="G31" s="254"/>
      <c r="H31" s="254"/>
      <c r="I31" s="254"/>
      <c r="J31" s="254"/>
      <c r="K31" s="254"/>
    </row>
    <row r="32" spans="1:11" ht="41.45" customHeight="1">
      <c r="A32" s="1"/>
      <c r="B32" s="542" t="s">
        <v>504</v>
      </c>
      <c r="C32" s="543"/>
      <c r="D32" s="543"/>
      <c r="E32" s="543"/>
      <c r="F32" s="544"/>
      <c r="G32" s="1"/>
      <c r="H32" s="1"/>
      <c r="I32" s="1"/>
      <c r="J32" s="1"/>
      <c r="K32" s="1"/>
    </row>
    <row r="33" spans="1:11" ht="26.25" customHeight="1">
      <c r="A33" s="1"/>
      <c r="B33" s="264">
        <v>2.1</v>
      </c>
      <c r="C33" s="577" t="s">
        <v>135</v>
      </c>
      <c r="D33" s="578"/>
      <c r="E33" s="238"/>
      <c r="F33" s="334"/>
      <c r="G33" s="1"/>
      <c r="H33" s="1"/>
      <c r="I33" s="1"/>
      <c r="J33" s="1"/>
      <c r="K33" s="1"/>
    </row>
    <row r="34" spans="1:11" ht="26.25" customHeight="1">
      <c r="A34" s="1"/>
      <c r="B34" s="264">
        <v>2.2000000000000002</v>
      </c>
      <c r="C34" s="550" t="s">
        <v>136</v>
      </c>
      <c r="D34" s="551"/>
      <c r="E34" s="238"/>
      <c r="F34" s="334" t="s">
        <v>578</v>
      </c>
      <c r="G34" s="1"/>
      <c r="H34" s="1"/>
      <c r="I34" s="1"/>
      <c r="J34" s="1"/>
      <c r="K34" s="1"/>
    </row>
    <row r="35" spans="1:11" ht="26.25" customHeight="1">
      <c r="A35" s="1"/>
      <c r="B35" s="264">
        <v>2.2999999999999998</v>
      </c>
      <c r="C35" s="550" t="s">
        <v>137</v>
      </c>
      <c r="D35" s="551"/>
      <c r="E35" s="238"/>
      <c r="F35" s="334"/>
      <c r="G35" s="1"/>
      <c r="H35" s="1"/>
      <c r="I35" s="1"/>
      <c r="J35" s="1"/>
      <c r="K35" s="1"/>
    </row>
    <row r="36" spans="1:11" ht="26.25" customHeight="1">
      <c r="A36" s="1"/>
      <c r="B36" s="264">
        <v>2.4</v>
      </c>
      <c r="C36" s="569" t="s">
        <v>138</v>
      </c>
      <c r="D36" s="570"/>
      <c r="E36" s="238"/>
      <c r="F36" s="334"/>
      <c r="G36" s="1"/>
      <c r="H36" s="1"/>
      <c r="I36" s="1"/>
      <c r="J36" s="1"/>
      <c r="K36" s="1"/>
    </row>
    <row r="37" spans="1:11" ht="26.25" customHeight="1">
      <c r="A37" s="1"/>
      <c r="B37" s="264">
        <v>2.5</v>
      </c>
      <c r="C37" s="550" t="s">
        <v>139</v>
      </c>
      <c r="D37" s="551"/>
      <c r="E37" s="557"/>
      <c r="F37" s="558"/>
      <c r="G37" s="1"/>
      <c r="H37" s="1"/>
      <c r="I37" s="1"/>
      <c r="J37" s="1"/>
      <c r="K37" s="1"/>
    </row>
    <row r="38" spans="1:11" ht="26.25" customHeight="1">
      <c r="A38" s="1"/>
      <c r="B38" s="257">
        <v>2.6</v>
      </c>
      <c r="C38" s="550" t="s">
        <v>140</v>
      </c>
      <c r="D38" s="551"/>
      <c r="E38" s="557"/>
      <c r="F38" s="558"/>
      <c r="G38" s="1"/>
      <c r="H38" s="1"/>
      <c r="I38" s="1"/>
      <c r="J38" s="1"/>
      <c r="K38" s="1"/>
    </row>
    <row r="39" spans="1:11" ht="38.25" customHeight="1">
      <c r="A39" s="1"/>
      <c r="B39" s="264">
        <v>2.7</v>
      </c>
      <c r="C39" s="577" t="s">
        <v>141</v>
      </c>
      <c r="D39" s="578"/>
      <c r="E39" s="238"/>
      <c r="F39" s="334"/>
      <c r="G39" s="1"/>
      <c r="H39" s="1"/>
      <c r="I39" s="1"/>
      <c r="J39" s="1"/>
      <c r="K39" s="1"/>
    </row>
    <row r="40" spans="1:11" ht="18.75" customHeight="1">
      <c r="A40" s="253" t="s">
        <v>124</v>
      </c>
      <c r="B40" s="258" t="s">
        <v>132</v>
      </c>
      <c r="C40" s="259"/>
      <c r="D40" s="259"/>
      <c r="E40" s="260"/>
      <c r="F40" s="332"/>
      <c r="G40" s="1"/>
      <c r="H40" s="1"/>
      <c r="I40" s="1"/>
      <c r="J40" s="1"/>
      <c r="K40" s="1"/>
    </row>
    <row r="41" spans="1:11" ht="60" customHeight="1">
      <c r="A41" s="253" t="s">
        <v>125</v>
      </c>
      <c r="B41" s="566"/>
      <c r="C41" s="567"/>
      <c r="D41" s="567"/>
      <c r="E41" s="567"/>
      <c r="F41" s="568"/>
      <c r="G41" s="1"/>
      <c r="H41" s="1"/>
      <c r="I41" s="1"/>
      <c r="J41" s="1"/>
      <c r="K41" s="1"/>
    </row>
    <row r="42" spans="1:11" ht="15.75">
      <c r="A42" s="1"/>
      <c r="B42" s="244"/>
      <c r="C42" s="244"/>
      <c r="D42" s="241"/>
      <c r="E42" s="1"/>
      <c r="F42" s="324"/>
      <c r="G42" s="1"/>
      <c r="H42" s="1"/>
      <c r="I42" s="1"/>
      <c r="J42" s="1"/>
      <c r="K42" s="1"/>
    </row>
    <row r="43" spans="1:11" ht="55.9" customHeight="1">
      <c r="A43" s="1"/>
      <c r="B43" s="571" t="s">
        <v>142</v>
      </c>
      <c r="C43" s="571"/>
      <c r="D43" s="571"/>
      <c r="E43" s="571"/>
      <c r="F43" s="571"/>
      <c r="G43" s="247"/>
      <c r="H43" s="247"/>
      <c r="I43" s="247"/>
      <c r="J43" s="1"/>
      <c r="K43" s="1"/>
    </row>
    <row r="44" spans="1:11" ht="15.75">
      <c r="A44" s="265"/>
      <c r="B44" s="266"/>
      <c r="C44" s="266"/>
      <c r="D44" s="267"/>
      <c r="E44" s="265"/>
      <c r="F44" s="335"/>
      <c r="G44" s="265"/>
      <c r="H44" s="265"/>
      <c r="I44" s="265"/>
      <c r="J44" s="265"/>
      <c r="K44" s="265"/>
    </row>
    <row r="45" spans="1:11" ht="26.25" customHeight="1">
      <c r="A45" s="249"/>
      <c r="B45" s="250" t="s">
        <v>29</v>
      </c>
      <c r="C45" s="545" t="s">
        <v>114</v>
      </c>
      <c r="D45" s="546"/>
      <c r="E45" s="251" t="s">
        <v>299</v>
      </c>
      <c r="F45" s="328" t="s">
        <v>308</v>
      </c>
      <c r="G45" s="249"/>
      <c r="H45" s="249"/>
      <c r="I45" s="249"/>
      <c r="J45" s="249"/>
      <c r="K45" s="249"/>
    </row>
    <row r="46" spans="1:11" ht="37.5" customHeight="1">
      <c r="A46" s="1"/>
      <c r="B46" s="547" t="s">
        <v>143</v>
      </c>
      <c r="C46" s="547"/>
      <c r="D46" s="547"/>
      <c r="E46" s="251" t="s">
        <v>513</v>
      </c>
      <c r="F46" s="329"/>
      <c r="G46" s="1"/>
      <c r="H46" s="1"/>
      <c r="I46" s="1"/>
      <c r="J46" s="1"/>
      <c r="K46" s="1"/>
    </row>
    <row r="47" spans="1:11" ht="178.9" customHeight="1">
      <c r="A47" s="254"/>
      <c r="B47" s="255">
        <v>3</v>
      </c>
      <c r="C47" s="561" t="s">
        <v>510</v>
      </c>
      <c r="D47" s="562"/>
      <c r="E47" s="237" t="s">
        <v>110</v>
      </c>
      <c r="F47" s="323" t="s">
        <v>573</v>
      </c>
      <c r="G47" s="254"/>
      <c r="H47" s="254"/>
      <c r="I47" s="254"/>
      <c r="J47" s="254"/>
      <c r="K47" s="254"/>
    </row>
    <row r="48" spans="1:11" ht="41.45" customHeight="1">
      <c r="A48" s="265"/>
      <c r="B48" s="542" t="s">
        <v>505</v>
      </c>
      <c r="C48" s="543"/>
      <c r="D48" s="543"/>
      <c r="E48" s="543"/>
      <c r="F48" s="544"/>
      <c r="G48" s="265"/>
      <c r="H48" s="265"/>
      <c r="I48" s="265"/>
      <c r="J48" s="265"/>
      <c r="K48" s="265"/>
    </row>
    <row r="49" spans="1:11" ht="36.75" customHeight="1">
      <c r="A49" s="265"/>
      <c r="B49" s="257">
        <v>3.1</v>
      </c>
      <c r="C49" s="550" t="s">
        <v>144</v>
      </c>
      <c r="D49" s="551"/>
      <c r="E49" s="239" t="s">
        <v>110</v>
      </c>
      <c r="F49" s="323"/>
      <c r="G49" s="265"/>
      <c r="H49" s="265"/>
      <c r="I49" s="265"/>
      <c r="J49" s="265"/>
      <c r="K49" s="265"/>
    </row>
    <row r="50" spans="1:11" ht="65.45" customHeight="1">
      <c r="A50" s="265"/>
      <c r="B50" s="257">
        <v>3.2</v>
      </c>
      <c r="C50" s="550" t="s">
        <v>145</v>
      </c>
      <c r="D50" s="551"/>
      <c r="E50" s="239" t="s">
        <v>110</v>
      </c>
      <c r="F50" s="323" t="s">
        <v>571</v>
      </c>
      <c r="G50" s="265"/>
      <c r="H50" s="265"/>
      <c r="I50" s="265"/>
      <c r="J50" s="265"/>
      <c r="K50" s="265"/>
    </row>
    <row r="51" spans="1:11" ht="84" customHeight="1">
      <c r="A51" s="1"/>
      <c r="B51" s="257">
        <v>3.3</v>
      </c>
      <c r="C51" s="550" t="s">
        <v>146</v>
      </c>
      <c r="D51" s="551"/>
      <c r="E51" s="582" t="s">
        <v>572</v>
      </c>
      <c r="F51" s="583"/>
      <c r="G51" s="1"/>
      <c r="H51" s="1"/>
      <c r="I51" s="1"/>
      <c r="J51" s="1"/>
      <c r="K51" s="1"/>
    </row>
    <row r="52" spans="1:11" ht="39.75" customHeight="1">
      <c r="A52" s="1"/>
      <c r="B52" s="268">
        <v>3.4</v>
      </c>
      <c r="C52" s="550" t="s">
        <v>147</v>
      </c>
      <c r="D52" s="551"/>
      <c r="E52" s="557" t="s">
        <v>574</v>
      </c>
      <c r="F52" s="558"/>
      <c r="G52" s="1"/>
      <c r="H52" s="1"/>
      <c r="I52" s="1"/>
      <c r="J52" s="1"/>
      <c r="K52" s="1"/>
    </row>
    <row r="53" spans="1:11" ht="48.6" customHeight="1">
      <c r="A53" s="1"/>
      <c r="B53" s="257">
        <v>3.5</v>
      </c>
      <c r="C53" s="550" t="s">
        <v>377</v>
      </c>
      <c r="D53" s="551"/>
      <c r="E53" s="281" t="s">
        <v>110</v>
      </c>
      <c r="F53" s="323" t="s">
        <v>575</v>
      </c>
      <c r="G53" s="1"/>
      <c r="H53" s="1"/>
      <c r="I53" s="1"/>
      <c r="J53" s="1"/>
      <c r="K53" s="1"/>
    </row>
    <row r="54" spans="1:11" ht="39.75" customHeight="1">
      <c r="A54" s="1"/>
      <c r="B54" s="269">
        <v>3.6</v>
      </c>
      <c r="C54" s="572" t="s">
        <v>148</v>
      </c>
      <c r="D54" s="572"/>
      <c r="E54" s="239"/>
      <c r="F54" s="323" t="s">
        <v>576</v>
      </c>
      <c r="G54" s="1"/>
      <c r="H54" s="1"/>
      <c r="I54" s="1"/>
      <c r="J54" s="1"/>
      <c r="K54" s="1"/>
    </row>
    <row r="55" spans="1:11" ht="18.75" customHeight="1">
      <c r="A55" s="265"/>
      <c r="B55" s="258" t="s">
        <v>132</v>
      </c>
      <c r="C55" s="270"/>
      <c r="D55" s="270"/>
      <c r="E55" s="271"/>
      <c r="F55" s="336"/>
      <c r="G55" s="265"/>
      <c r="H55" s="265"/>
      <c r="I55" s="265"/>
      <c r="J55" s="265"/>
      <c r="K55" s="265"/>
    </row>
    <row r="56" spans="1:11" ht="60" customHeight="1">
      <c r="A56" s="265"/>
      <c r="B56" s="579"/>
      <c r="C56" s="580"/>
      <c r="D56" s="580"/>
      <c r="E56" s="580"/>
      <c r="F56" s="581"/>
      <c r="G56" s="265"/>
      <c r="H56" s="265"/>
      <c r="I56" s="265"/>
      <c r="J56" s="265"/>
      <c r="K56" s="265"/>
    </row>
    <row r="57" spans="1:11" ht="34.5" customHeight="1">
      <c r="A57" s="1"/>
      <c r="B57" s="244"/>
      <c r="C57" s="244"/>
      <c r="D57" s="272"/>
      <c r="E57" s="273"/>
      <c r="F57" s="337"/>
      <c r="G57" s="1"/>
      <c r="H57" s="1"/>
      <c r="I57" s="1"/>
      <c r="J57" s="1"/>
      <c r="K57" s="1"/>
    </row>
    <row r="58" spans="1:11" ht="46.5" customHeight="1">
      <c r="A58" s="1"/>
      <c r="B58" s="571" t="s">
        <v>149</v>
      </c>
      <c r="C58" s="571"/>
      <c r="D58" s="571"/>
      <c r="E58" s="571"/>
      <c r="F58" s="571"/>
      <c r="G58" s="247"/>
      <c r="H58" s="247"/>
      <c r="I58" s="247"/>
      <c r="J58" s="1"/>
      <c r="K58" s="1"/>
    </row>
    <row r="59" spans="1:11" ht="15.75">
      <c r="A59" s="1"/>
      <c r="B59" s="244"/>
      <c r="C59" s="244"/>
      <c r="D59" s="241"/>
      <c r="E59" s="1"/>
      <c r="F59" s="324"/>
      <c r="G59" s="1"/>
      <c r="H59" s="1"/>
      <c r="I59" s="1"/>
      <c r="J59" s="1"/>
      <c r="K59" s="1"/>
    </row>
    <row r="60" spans="1:11" ht="26.25" customHeight="1">
      <c r="A60" s="249"/>
      <c r="B60" s="250" t="s">
        <v>29</v>
      </c>
      <c r="C60" s="545" t="s">
        <v>114</v>
      </c>
      <c r="D60" s="546"/>
      <c r="E60" s="251" t="s">
        <v>299</v>
      </c>
      <c r="F60" s="328" t="s">
        <v>308</v>
      </c>
      <c r="G60" s="249"/>
      <c r="H60" s="249"/>
      <c r="I60" s="249"/>
      <c r="J60" s="249"/>
      <c r="K60" s="249"/>
    </row>
    <row r="61" spans="1:11" ht="37.5" customHeight="1">
      <c r="A61" s="1"/>
      <c r="B61" s="547" t="s">
        <v>320</v>
      </c>
      <c r="C61" s="547"/>
      <c r="D61" s="547"/>
      <c r="E61" s="251" t="s">
        <v>513</v>
      </c>
      <c r="F61" s="329" t="s">
        <v>116</v>
      </c>
      <c r="G61" s="1"/>
      <c r="H61" s="1"/>
      <c r="I61" s="1"/>
      <c r="J61" s="1"/>
      <c r="K61" s="1"/>
    </row>
    <row r="62" spans="1:11" ht="37.5" customHeight="1">
      <c r="A62" s="254"/>
      <c r="B62" s="255">
        <v>4</v>
      </c>
      <c r="C62" s="537" t="s">
        <v>150</v>
      </c>
      <c r="D62" s="538"/>
      <c r="E62" s="237" t="s">
        <v>110</v>
      </c>
      <c r="F62" s="323" t="s">
        <v>579</v>
      </c>
      <c r="G62" s="254"/>
      <c r="H62" s="254"/>
      <c r="I62" s="254"/>
      <c r="J62" s="254"/>
      <c r="K62" s="254"/>
    </row>
    <row r="63" spans="1:11" ht="26.25" customHeight="1">
      <c r="A63" s="265"/>
      <c r="B63" s="548" t="s">
        <v>487</v>
      </c>
      <c r="C63" s="543"/>
      <c r="D63" s="543"/>
      <c r="E63" s="543"/>
      <c r="F63" s="544"/>
      <c r="G63" s="265"/>
      <c r="H63" s="265"/>
      <c r="I63" s="265"/>
      <c r="J63" s="265"/>
      <c r="K63" s="265"/>
    </row>
    <row r="64" spans="1:11" ht="39.75" customHeight="1">
      <c r="A64" s="1"/>
      <c r="B64" s="257">
        <v>4.0999999999999996</v>
      </c>
      <c r="C64" s="550" t="s">
        <v>151</v>
      </c>
      <c r="D64" s="551"/>
      <c r="E64" s="239"/>
      <c r="F64" s="323"/>
      <c r="G64" s="1"/>
      <c r="H64" s="1"/>
      <c r="I64" s="1"/>
      <c r="J64" s="1"/>
      <c r="K64" s="1"/>
    </row>
    <row r="65" spans="1:11" ht="18.75" customHeight="1">
      <c r="A65" s="253" t="s">
        <v>124</v>
      </c>
      <c r="B65" s="258" t="s">
        <v>132</v>
      </c>
      <c r="C65" s="259"/>
      <c r="D65" s="259"/>
      <c r="E65" s="260"/>
      <c r="F65" s="332"/>
      <c r="G65" s="1"/>
      <c r="H65" s="1"/>
      <c r="I65" s="1"/>
      <c r="J65" s="1"/>
      <c r="K65" s="1"/>
    </row>
    <row r="66" spans="1:11" ht="15.75">
      <c r="A66" s="253" t="s">
        <v>125</v>
      </c>
      <c r="B66" s="579"/>
      <c r="C66" s="580"/>
      <c r="D66" s="580"/>
      <c r="E66" s="580"/>
      <c r="F66" s="581"/>
      <c r="G66" s="1"/>
      <c r="H66" s="1"/>
      <c r="I66" s="1"/>
      <c r="J66" s="1"/>
      <c r="K66" s="1"/>
    </row>
    <row r="67" spans="1:11" ht="38.25" customHeight="1">
      <c r="A67" s="1"/>
      <c r="B67" s="244"/>
      <c r="C67" s="244"/>
      <c r="D67" s="243"/>
      <c r="E67" s="248"/>
      <c r="F67" s="325"/>
      <c r="G67" s="247"/>
      <c r="H67" s="247"/>
      <c r="I67" s="247"/>
      <c r="J67" s="1"/>
      <c r="K67" s="1"/>
    </row>
    <row r="68" spans="1:11" ht="46.5" customHeight="1">
      <c r="A68" s="1"/>
      <c r="B68" s="571" t="s">
        <v>152</v>
      </c>
      <c r="C68" s="571"/>
      <c r="D68" s="571"/>
      <c r="E68" s="571"/>
      <c r="F68" s="571"/>
      <c r="G68" s="247"/>
      <c r="H68" s="247"/>
      <c r="I68" s="247"/>
      <c r="J68" s="1"/>
      <c r="K68" s="1"/>
    </row>
    <row r="69" spans="1:11" ht="15.75">
      <c r="A69" s="1"/>
      <c r="B69" s="244"/>
      <c r="C69" s="244"/>
      <c r="D69" s="241"/>
      <c r="E69" s="1"/>
      <c r="F69" s="324"/>
      <c r="G69" s="1"/>
      <c r="H69" s="1"/>
      <c r="I69" s="1"/>
      <c r="J69" s="1"/>
      <c r="K69" s="1"/>
    </row>
    <row r="70" spans="1:11" ht="26.25" customHeight="1">
      <c r="A70" s="249"/>
      <c r="B70" s="250" t="s">
        <v>29</v>
      </c>
      <c r="C70" s="545" t="s">
        <v>114</v>
      </c>
      <c r="D70" s="546"/>
      <c r="E70" s="251" t="s">
        <v>299</v>
      </c>
      <c r="F70" s="328" t="s">
        <v>308</v>
      </c>
      <c r="G70" s="249"/>
      <c r="H70" s="249"/>
      <c r="I70" s="249"/>
      <c r="J70" s="249"/>
      <c r="K70" s="249"/>
    </row>
    <row r="71" spans="1:11" ht="49.9" customHeight="1">
      <c r="A71" s="249"/>
      <c r="B71" s="274" t="s">
        <v>232</v>
      </c>
      <c r="C71" s="573" t="s">
        <v>233</v>
      </c>
      <c r="D71" s="574"/>
      <c r="E71" s="237"/>
      <c r="F71" s="331" t="s">
        <v>580</v>
      </c>
      <c r="G71" s="249"/>
      <c r="H71" s="249"/>
      <c r="I71" s="249"/>
      <c r="J71" s="249"/>
      <c r="K71" s="249"/>
    </row>
    <row r="72" spans="1:11" ht="30" customHeight="1">
      <c r="A72" s="254"/>
      <c r="B72" s="255">
        <v>5</v>
      </c>
      <c r="C72" s="537" t="s">
        <v>153</v>
      </c>
      <c r="D72" s="538"/>
      <c r="E72" s="237" t="s">
        <v>111</v>
      </c>
      <c r="F72" s="331" t="s">
        <v>581</v>
      </c>
      <c r="G72" s="254"/>
      <c r="H72" s="254"/>
      <c r="I72" s="254"/>
      <c r="J72" s="254"/>
      <c r="K72" s="254"/>
    </row>
    <row r="73" spans="1:11" ht="41.45" customHeight="1">
      <c r="A73" s="1"/>
      <c r="B73" s="542" t="s">
        <v>506</v>
      </c>
      <c r="C73" s="543"/>
      <c r="D73" s="543"/>
      <c r="E73" s="543"/>
      <c r="F73" s="544"/>
      <c r="G73" s="1"/>
      <c r="H73" s="1"/>
      <c r="I73" s="1"/>
      <c r="J73" s="1"/>
      <c r="K73" s="1"/>
    </row>
    <row r="74" spans="1:11" ht="25.5" customHeight="1">
      <c r="A74" s="1"/>
      <c r="B74" s="264">
        <v>5.0999999999999996</v>
      </c>
      <c r="C74" s="535" t="s">
        <v>154</v>
      </c>
      <c r="D74" s="536"/>
      <c r="E74" s="237"/>
      <c r="F74" s="331"/>
      <c r="G74" s="1"/>
      <c r="H74" s="1"/>
      <c r="I74" s="1"/>
      <c r="J74" s="1"/>
      <c r="K74" s="1"/>
    </row>
    <row r="75" spans="1:11" ht="38.450000000000003" customHeight="1">
      <c r="A75" s="1"/>
      <c r="B75" s="264">
        <v>5.2</v>
      </c>
      <c r="C75" s="535" t="s">
        <v>399</v>
      </c>
      <c r="D75" s="536"/>
      <c r="E75" s="237"/>
      <c r="F75" s="331"/>
      <c r="G75" s="1"/>
      <c r="H75" s="1"/>
      <c r="I75" s="1"/>
      <c r="J75" s="1"/>
      <c r="K75" s="1"/>
    </row>
    <row r="76" spans="1:11" ht="25.5" customHeight="1">
      <c r="A76" s="1"/>
      <c r="B76" s="264">
        <v>5.3</v>
      </c>
      <c r="C76" s="535" t="s">
        <v>247</v>
      </c>
      <c r="D76" s="536"/>
      <c r="E76" s="237"/>
      <c r="F76" s="331"/>
      <c r="G76" s="1"/>
      <c r="H76" s="1"/>
      <c r="I76" s="1"/>
      <c r="J76" s="1"/>
      <c r="K76" s="1"/>
    </row>
    <row r="77" spans="1:11" ht="25.5" customHeight="1">
      <c r="A77" s="1"/>
      <c r="B77" s="264">
        <v>5.4</v>
      </c>
      <c r="C77" s="535" t="s">
        <v>155</v>
      </c>
      <c r="D77" s="536"/>
      <c r="E77" s="237"/>
      <c r="F77" s="331"/>
      <c r="G77" s="1"/>
      <c r="H77" s="1"/>
      <c r="I77" s="1"/>
      <c r="J77" s="1"/>
      <c r="K77" s="1"/>
    </row>
    <row r="78" spans="1:11" ht="25.5" customHeight="1">
      <c r="A78" s="1"/>
      <c r="B78" s="277"/>
      <c r="C78" s="275"/>
      <c r="D78" s="276" t="s">
        <v>270</v>
      </c>
      <c r="E78" s="237"/>
      <c r="F78" s="331"/>
      <c r="G78" s="1"/>
      <c r="H78" s="1"/>
      <c r="I78" s="1"/>
      <c r="J78" s="1"/>
      <c r="K78" s="1"/>
    </row>
    <row r="79" spans="1:11" ht="25.5" customHeight="1">
      <c r="A79" s="1"/>
      <c r="B79" s="277"/>
      <c r="C79" s="275"/>
      <c r="D79" s="276" t="s">
        <v>271</v>
      </c>
      <c r="E79" s="237"/>
      <c r="F79" s="331"/>
      <c r="G79" s="1"/>
      <c r="H79" s="1"/>
      <c r="I79" s="1"/>
      <c r="J79" s="1"/>
      <c r="K79" s="1"/>
    </row>
    <row r="80" spans="1:11" ht="25.5" customHeight="1">
      <c r="A80" s="1"/>
      <c r="B80" s="277"/>
      <c r="C80" s="275"/>
      <c r="D80" s="276" t="s">
        <v>272</v>
      </c>
      <c r="E80" s="237"/>
      <c r="F80" s="331"/>
      <c r="G80" s="1"/>
      <c r="H80" s="1"/>
      <c r="I80" s="1"/>
      <c r="J80" s="1"/>
      <c r="K80" s="1"/>
    </row>
    <row r="81" spans="1:11" ht="25.5" customHeight="1">
      <c r="A81" s="1"/>
      <c r="B81" s="277"/>
      <c r="C81" s="275"/>
      <c r="D81" s="276" t="s">
        <v>273</v>
      </c>
      <c r="E81" s="237"/>
      <c r="F81" s="331"/>
      <c r="G81" s="1"/>
      <c r="H81" s="1"/>
      <c r="I81" s="1"/>
      <c r="J81" s="1"/>
      <c r="K81" s="1"/>
    </row>
    <row r="82" spans="1:11" ht="25.5" customHeight="1">
      <c r="A82" s="1"/>
      <c r="B82" s="277"/>
      <c r="C82" s="275"/>
      <c r="D82" s="276" t="s">
        <v>274</v>
      </c>
      <c r="E82" s="237"/>
      <c r="F82" s="331"/>
      <c r="G82" s="1"/>
      <c r="H82" s="1"/>
      <c r="I82" s="1"/>
      <c r="J82" s="1"/>
      <c r="K82" s="1"/>
    </row>
    <row r="83" spans="1:11" ht="25.5" customHeight="1">
      <c r="A83" s="1"/>
      <c r="B83" s="277"/>
      <c r="C83" s="275"/>
      <c r="D83" s="276" t="s">
        <v>275</v>
      </c>
      <c r="E83" s="237"/>
      <c r="F83" s="331"/>
      <c r="G83" s="1"/>
      <c r="H83" s="1"/>
      <c r="I83" s="1"/>
      <c r="J83" s="1"/>
      <c r="K83" s="1"/>
    </row>
    <row r="84" spans="1:11" ht="25.5" customHeight="1">
      <c r="A84" s="1"/>
      <c r="B84" s="264">
        <v>5.5</v>
      </c>
      <c r="C84" s="535" t="s">
        <v>400</v>
      </c>
      <c r="D84" s="536"/>
      <c r="E84" s="237"/>
      <c r="F84" s="331"/>
      <c r="G84" s="1"/>
      <c r="H84" s="1"/>
      <c r="I84" s="1"/>
      <c r="J84" s="1"/>
      <c r="K84" s="1"/>
    </row>
    <row r="85" spans="1:11" ht="25.5" customHeight="1">
      <c r="A85" s="1"/>
      <c r="B85" s="277"/>
      <c r="C85" s="275"/>
      <c r="D85" s="276" t="s">
        <v>276</v>
      </c>
      <c r="E85" s="237"/>
      <c r="F85" s="331"/>
      <c r="G85" s="1"/>
      <c r="H85" s="1"/>
      <c r="I85" s="1"/>
      <c r="J85" s="1"/>
      <c r="K85" s="1"/>
    </row>
    <row r="86" spans="1:11" ht="25.5" customHeight="1">
      <c r="A86" s="1"/>
      <c r="B86" s="277"/>
      <c r="C86" s="275"/>
      <c r="D86" s="276" t="s">
        <v>277</v>
      </c>
      <c r="E86" s="237"/>
      <c r="F86" s="331"/>
      <c r="G86" s="1"/>
      <c r="H86" s="1"/>
      <c r="I86" s="1"/>
      <c r="J86" s="1"/>
      <c r="K86" s="1"/>
    </row>
    <row r="87" spans="1:11" ht="25.5" customHeight="1">
      <c r="A87" s="1"/>
      <c r="B87" s="277"/>
      <c r="C87" s="275"/>
      <c r="D87" s="276" t="s">
        <v>278</v>
      </c>
      <c r="E87" s="237"/>
      <c r="F87" s="331"/>
      <c r="G87" s="1"/>
      <c r="H87" s="1"/>
      <c r="I87" s="1"/>
      <c r="J87" s="1"/>
      <c r="K87" s="1"/>
    </row>
    <row r="88" spans="1:11" ht="39.6" customHeight="1">
      <c r="A88" s="1"/>
      <c r="B88" s="264">
        <v>5.6</v>
      </c>
      <c r="C88" s="539" t="s">
        <v>241</v>
      </c>
      <c r="D88" s="536"/>
      <c r="E88" s="237"/>
      <c r="F88" s="331"/>
      <c r="G88" s="1"/>
      <c r="H88" s="1"/>
      <c r="I88" s="1"/>
      <c r="J88" s="1"/>
      <c r="K88" s="1"/>
    </row>
    <row r="89" spans="1:11" ht="25.5" customHeight="1">
      <c r="A89" s="1"/>
      <c r="B89" s="264"/>
      <c r="C89" s="279"/>
      <c r="D89" s="280" t="s">
        <v>240</v>
      </c>
      <c r="E89" s="237"/>
      <c r="F89" s="331"/>
      <c r="G89" s="1"/>
      <c r="H89" s="1"/>
      <c r="I89" s="1"/>
      <c r="J89" s="1"/>
      <c r="K89" s="1"/>
    </row>
    <row r="90" spans="1:11" ht="25.5" customHeight="1">
      <c r="A90" s="1"/>
      <c r="B90" s="264">
        <v>5.7</v>
      </c>
      <c r="C90" s="540" t="s">
        <v>156</v>
      </c>
      <c r="D90" s="541"/>
      <c r="E90" s="239"/>
      <c r="F90" s="338"/>
      <c r="G90" s="1"/>
      <c r="H90" s="1"/>
      <c r="I90" s="1"/>
      <c r="J90" s="1"/>
      <c r="K90" s="1"/>
    </row>
    <row r="91" spans="1:11" ht="32.450000000000003" customHeight="1">
      <c r="A91" s="1"/>
      <c r="B91" s="264">
        <v>5.8</v>
      </c>
      <c r="C91" s="535" t="s">
        <v>157</v>
      </c>
      <c r="D91" s="536"/>
      <c r="E91" s="239"/>
      <c r="F91" s="338" t="s">
        <v>567</v>
      </c>
      <c r="G91" s="1"/>
      <c r="H91" s="1"/>
      <c r="I91" s="1"/>
      <c r="J91" s="1"/>
      <c r="K91" s="1"/>
    </row>
    <row r="92" spans="1:11" ht="32.450000000000003" customHeight="1">
      <c r="A92" s="1"/>
      <c r="B92" s="264">
        <v>5.9</v>
      </c>
      <c r="C92" s="535" t="s">
        <v>297</v>
      </c>
      <c r="D92" s="536"/>
      <c r="E92" s="239"/>
      <c r="F92" s="338"/>
      <c r="G92" s="1"/>
      <c r="H92" s="1"/>
      <c r="I92" s="1"/>
      <c r="J92" s="1"/>
      <c r="K92" s="1"/>
    </row>
    <row r="93" spans="1:11" ht="25.15" customHeight="1">
      <c r="A93" s="1"/>
      <c r="B93" s="264"/>
      <c r="C93" s="278"/>
      <c r="D93" s="276" t="s">
        <v>298</v>
      </c>
      <c r="E93" s="239"/>
      <c r="F93" s="338"/>
      <c r="G93" s="1"/>
      <c r="H93" s="1"/>
      <c r="I93" s="1"/>
      <c r="J93" s="1"/>
      <c r="K93" s="1"/>
    </row>
    <row r="94" spans="1:11" ht="18.75" customHeight="1">
      <c r="A94" s="253" t="s">
        <v>124</v>
      </c>
      <c r="B94" s="258" t="s">
        <v>132</v>
      </c>
      <c r="C94" s="259"/>
      <c r="D94" s="259"/>
      <c r="E94" s="260"/>
      <c r="F94" s="332"/>
      <c r="G94" s="1"/>
      <c r="H94" s="1"/>
      <c r="I94" s="1"/>
      <c r="J94" s="1"/>
      <c r="K94" s="1"/>
    </row>
    <row r="95" spans="1:11" ht="60" customHeight="1">
      <c r="A95" s="253" t="s">
        <v>125</v>
      </c>
      <c r="B95" s="566"/>
      <c r="C95" s="567"/>
      <c r="D95" s="567"/>
      <c r="E95" s="567"/>
      <c r="F95" s="568"/>
      <c r="G95" s="1"/>
      <c r="H95" s="1"/>
      <c r="I95" s="1"/>
      <c r="J95" s="1"/>
      <c r="K95" s="1"/>
    </row>
  </sheetData>
  <sheetProtection algorithmName="SHA-512" hashValue="2DuTir8DFVv0nvI2woWPnxLB3v8UYOXcSGG2qLkkEuxY5aKlFq/DVy+rzupdj4WiWVQGCplicpmSgvei28CQdA==" saltValue="7UV6Blow6bkeUGUFUaphQg==" spinCount="100000" sheet="1" formatCells="0" formatColumns="0" formatRows="0" insertColumns="0" insertRows="0" insertHyperlinks="0"/>
  <mergeCells count="73">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 ref="B32:F32"/>
    <mergeCell ref="E21:F21"/>
    <mergeCell ref="C31:D31"/>
    <mergeCell ref="C33:D33"/>
    <mergeCell ref="C39:D39"/>
    <mergeCell ref="C34:D34"/>
    <mergeCell ref="C35:D35"/>
    <mergeCell ref="E38:F38"/>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C14:D14"/>
    <mergeCell ref="C16:D16"/>
    <mergeCell ref="C17:D17"/>
    <mergeCell ref="B30:D30"/>
    <mergeCell ref="B26:F26"/>
    <mergeCell ref="C21:D21"/>
    <mergeCell ref="C22:D22"/>
    <mergeCell ref="B24:F24"/>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92:D92"/>
    <mergeCell ref="C72:D72"/>
    <mergeCell ref="C91:D91"/>
    <mergeCell ref="C74:D74"/>
    <mergeCell ref="C75:D75"/>
    <mergeCell ref="C88:D88"/>
    <mergeCell ref="C90:D90"/>
    <mergeCell ref="C76:D76"/>
    <mergeCell ref="C77:D77"/>
    <mergeCell ref="C84:D84"/>
    <mergeCell ref="B73:F73"/>
  </mergeCells>
  <dataValidations count="2">
    <dataValidation type="list" allowBlank="1" showInputMessage="1" showErrorMessage="1" sqref="E72 E64 E30:E31 E39 E46:E47 E61:E62 E13:E14 E33:E36 E74 E78:E83 E85:E93 E49:E50 E53:E54 E76">
      <formula1>$B$1:$B$2</formula1>
    </dataValidation>
    <dataValidation type="list" allowBlank="1" showInputMessage="1" showErrorMessage="1" sqref="E19">
      <formula1>$H$13:$H$18</formula1>
    </dataValidation>
  </dataValidations>
  <pageMargins left="0.25" right="0.25" top="0.35" bottom="0.54" header="0.3" footer="0.3"/>
  <pageSetup paperSize="9" scale="8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20" ma:contentTypeDescription="Create a new document." ma:contentTypeScope="" ma:versionID="3babfde241c6357806234e5e78c085ea">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8e6dbdcacbb1679c76f80cace2fa88ce"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60AD20-101D-47FC-ABBD-D958BB43659B}">
  <ds:schemaRefs>
    <ds:schemaRef ds:uri="http://schemas.microsoft.com/sharepoint/v3/contenttype/forms"/>
  </ds:schemaRefs>
</ds:datastoreItem>
</file>

<file path=customXml/itemProps2.xml><?xml version="1.0" encoding="utf-8"?>
<ds:datastoreItem xmlns:ds="http://schemas.openxmlformats.org/officeDocument/2006/customXml" ds:itemID="{9A854DC9-3A35-49DD-8F9B-C516AFA7A184}">
  <ds:schemaRefs>
    <ds:schemaRef ds:uri="http://purl.org/dc/terms/"/>
    <ds:schemaRef ds:uri="http://schemas.microsoft.com/office/2006/documentManagement/types"/>
    <ds:schemaRef ds:uri="985ec44e-1bab-4c0b-9df0-6ba128686fc9"/>
    <ds:schemaRef ds:uri="http://schemas.openxmlformats.org/package/2006/metadata/core-properties"/>
    <ds:schemaRef ds:uri="http://purl.org/dc/elements/1.1/"/>
    <ds:schemaRef ds:uri="http://schemas.microsoft.com/office/infopath/2007/PartnerControls"/>
    <ds:schemaRef ds:uri="015a1b56-f9db-44b0-a971-80694ead8fc0"/>
    <ds:schemaRef ds:uri="5f6722c4-4b54-4565-9073-6b2cdb56319d"/>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EA9924E-E557-4DE6-8ACE-25FA7BB4F0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HP</cp:lastModifiedBy>
  <cp:revision/>
  <cp:lastPrinted>2025-03-03T06:11:56Z</cp:lastPrinted>
  <dcterms:created xsi:type="dcterms:W3CDTF">2019-02-05T01:25:34Z</dcterms:created>
  <dcterms:modified xsi:type="dcterms:W3CDTF">2025-03-07T05:54:14Z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